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men\Desktop\Orientacija\ZL2 2022\"/>
    </mc:Choice>
  </mc:AlternateContent>
  <xr:revisionPtr revIDLastSave="0" documentId="13_ncr:1_{CE4CDAD4-5078-452C-A3F7-AEA45601ACD9}" xr6:coauthVersionLast="36" xr6:coauthVersionMax="36" xr10:uidLastSave="{00000000-0000-0000-0000-000000000000}"/>
  <bookViews>
    <workbookView xWindow="0" yWindow="0" windowWidth="23040" windowHeight="8532" activeTab="3" xr2:uid="{EFC43021-BA96-4957-B2C0-26A3FC6EF1C2}"/>
  </bookViews>
  <sheets>
    <sheet name="PreO" sheetId="1" r:id="rId1"/>
    <sheet name="ZL2-A" sheetId="4" r:id="rId2"/>
    <sheet name="ZL2-B" sheetId="6" r:id="rId3"/>
    <sheet name="ZL2-C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8" l="1"/>
  <c r="AI7" i="8" s="1"/>
  <c r="AF8" i="8"/>
  <c r="AG8" i="8" s="1"/>
  <c r="AI8" i="8" s="1"/>
  <c r="AF5" i="8"/>
  <c r="AG5" i="8" s="1"/>
  <c r="AI5" i="8" s="1"/>
  <c r="AF7" i="8"/>
  <c r="AF6" i="8"/>
  <c r="AG6" i="8" s="1"/>
  <c r="AI6" i="8" s="1"/>
  <c r="AF4" i="8"/>
  <c r="AG4" i="8" s="1"/>
  <c r="AI4" i="8" s="1"/>
  <c r="AP4" i="4"/>
  <c r="AQ4" i="4" s="1"/>
  <c r="AS4" i="4" s="1"/>
  <c r="AN14" i="6"/>
  <c r="AO14" i="6" s="1"/>
  <c r="AQ14" i="6" s="1"/>
  <c r="AN4" i="6"/>
  <c r="AO4" i="6" s="1"/>
  <c r="AQ4" i="6" s="1"/>
  <c r="AN5" i="6"/>
  <c r="AO5" i="6" s="1"/>
  <c r="AQ5" i="6" s="1"/>
  <c r="AN16" i="6"/>
  <c r="AO16" i="6" s="1"/>
  <c r="AQ16" i="6" s="1"/>
  <c r="AN13" i="6"/>
  <c r="AO13" i="6" s="1"/>
  <c r="AQ13" i="6" s="1"/>
  <c r="AN8" i="6"/>
  <c r="AO8" i="6" s="1"/>
  <c r="AQ8" i="6" s="1"/>
  <c r="AN10" i="6"/>
  <c r="AO10" i="6" s="1"/>
  <c r="AQ10" i="6" s="1"/>
  <c r="AN6" i="6"/>
  <c r="AO6" i="6" s="1"/>
  <c r="AQ6" i="6" s="1"/>
  <c r="AN17" i="6"/>
  <c r="AO17" i="6" s="1"/>
  <c r="AQ17" i="6" s="1"/>
  <c r="AN7" i="6"/>
  <c r="AO7" i="6" s="1"/>
  <c r="AQ7" i="6" s="1"/>
  <c r="AN11" i="6"/>
  <c r="AO11" i="6" s="1"/>
  <c r="AQ11" i="6" s="1"/>
  <c r="AN9" i="6"/>
  <c r="AO9" i="6" s="1"/>
  <c r="AQ9" i="6" s="1"/>
  <c r="AN12" i="6"/>
  <c r="AO12" i="6" s="1"/>
  <c r="AQ12" i="6" s="1"/>
  <c r="AN15" i="6"/>
  <c r="AO15" i="6" s="1"/>
  <c r="AQ15" i="6" s="1"/>
  <c r="AP9" i="4"/>
  <c r="AQ9" i="4" s="1"/>
  <c r="AS9" i="4" s="1"/>
  <c r="AP8" i="4"/>
  <c r="AQ8" i="4" s="1"/>
  <c r="AS8" i="4" s="1"/>
  <c r="AP7" i="4"/>
  <c r="AQ7" i="4" s="1"/>
  <c r="AS7" i="4" s="1"/>
  <c r="AP11" i="4"/>
  <c r="AQ11" i="4" s="1"/>
  <c r="AS11" i="4" s="1"/>
  <c r="AP12" i="4"/>
  <c r="AQ12" i="4" s="1"/>
  <c r="AS12" i="4" s="1"/>
  <c r="AP16" i="4"/>
  <c r="AQ16" i="4" s="1"/>
  <c r="AS16" i="4" s="1"/>
  <c r="AP14" i="4"/>
  <c r="AQ14" i="4" s="1"/>
  <c r="AS14" i="4" s="1"/>
  <c r="AP15" i="4"/>
  <c r="AQ15" i="4" s="1"/>
  <c r="AS15" i="4" s="1"/>
  <c r="AP6" i="4"/>
  <c r="AQ6" i="4" s="1"/>
  <c r="AS6" i="4" s="1"/>
  <c r="AP13" i="4"/>
  <c r="AQ13" i="4" s="1"/>
  <c r="AS13" i="4" s="1"/>
  <c r="AP10" i="4"/>
  <c r="AQ10" i="4" s="1"/>
  <c r="AS10" i="4" s="1"/>
  <c r="AP5" i="4"/>
  <c r="AQ5" i="4" s="1"/>
  <c r="AS5" i="4" s="1"/>
  <c r="Q17" i="1" l="1"/>
  <c r="Q19" i="1"/>
  <c r="Q24" i="1"/>
  <c r="Q11" i="1"/>
  <c r="Q20" i="1"/>
  <c r="Q35" i="1"/>
  <c r="Q10" i="1"/>
  <c r="Q5" i="1"/>
  <c r="Q6" i="1"/>
  <c r="Q31" i="1"/>
  <c r="Q16" i="1"/>
  <c r="Q33" i="1"/>
  <c r="Q25" i="1"/>
  <c r="Q29" i="1"/>
  <c r="Q9" i="1"/>
  <c r="Q4" i="1"/>
  <c r="Q30" i="1"/>
  <c r="Q26" i="1"/>
  <c r="Q18" i="1"/>
  <c r="Q27" i="1"/>
  <c r="Q23" i="1"/>
  <c r="Q28" i="1"/>
  <c r="Q8" i="1"/>
  <c r="Q21" i="1"/>
  <c r="Q12" i="1"/>
  <c r="Q22" i="1"/>
  <c r="Q14" i="1"/>
  <c r="Q32" i="1"/>
  <c r="Q13" i="1"/>
  <c r="Q34" i="1"/>
  <c r="Q15" i="1"/>
  <c r="Q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B3C434-23F3-4CD6-A8DC-4E5275604F98}" keepAlive="1" name="Query - zl2" description="Connection to the 'zl2' query in the workbook." type="5" refreshedVersion="6" background="1" saveData="1">
    <dbPr connection="Provider=Microsoft.Mashup.OleDb.1;Data Source=$Workbook$;Location=zl2;Extended Properties=&quot;&quot;" command="SELECT * FROM [zl2]"/>
  </connection>
  <connection id="2" xr16:uid="{39D166EE-C1DE-4B93-B88D-55CBBCC90F16}" keepAlive="1" name="Query - zl2 (2)" description="Connection to the 'zl2 (2)' query in the workbook." type="5" refreshedVersion="6" background="1" saveData="1">
    <dbPr connection="Provider=Microsoft.Mashup.OleDb.1;Data Source=$Workbook$;Location=zl2 (2);Extended Properties=&quot;&quot;" command="SELECT * FROM [zl2 (2)]"/>
  </connection>
  <connection id="3" xr16:uid="{33972F52-2E50-4C97-A4CE-6E72A359690F}" keepAlive="1" name="Query - zl2 (3)" description="Connection to the 'zl2 (3)' query in the workbook." type="5" refreshedVersion="6" background="1" saveData="1">
    <dbPr connection="Provider=Microsoft.Mashup.OleDb.1;Data Source=$Workbook$;Location=&quot;zl2 (3)&quot;;Extended Properties=&quot;&quot;" command="SELECT * FROM [zl2 (3)]"/>
  </connection>
  <connection id="4" xr16:uid="{A7C84CAD-95C0-4EEB-8207-59193BBBF410}" keepAlive="1" name="Query - zl2 (4)" description="Connection to the 'zl2 (4)' query in the workbook." type="5" refreshedVersion="6" background="1" saveData="1">
    <dbPr connection="Provider=Microsoft.Mashup.OleDb.1;Data Source=$Workbook$;Location=&quot;zl2 (4)&quot;;Extended Properties=&quot;&quot;" command="SELECT * FROM [zl2 (4)]"/>
  </connection>
  <connection id="5" xr16:uid="{94C9A902-21FF-4ED4-B924-0DE8DF3026B0}" keepAlive="1" name="Query - zl2 (5)" description="Connection to the 'zl2 (5)' query in the workbook." type="5" refreshedVersion="6" background="1" saveData="1">
    <dbPr connection="Provider=Microsoft.Mashup.OleDb.1;Data Source=$Workbook$;Location=&quot;zl2 (5)&quot;;Extended Properties=&quot;&quot;" command="SELECT * FROM [zl2 (5)]"/>
  </connection>
</connections>
</file>

<file path=xl/sharedStrings.xml><?xml version="1.0" encoding="utf-8"?>
<sst xmlns="http://schemas.openxmlformats.org/spreadsheetml/2006/main" count="1284" uniqueCount="123">
  <si>
    <t/>
  </si>
  <si>
    <t>Turk</t>
  </si>
  <si>
    <t>Nejc</t>
  </si>
  <si>
    <t>OK Komenda</t>
  </si>
  <si>
    <t>A</t>
  </si>
  <si>
    <t>Babič</t>
  </si>
  <si>
    <t>Katja</t>
  </si>
  <si>
    <t>Hvala</t>
  </si>
  <si>
    <t>Gregor</t>
  </si>
  <si>
    <t>18:31</t>
  </si>
  <si>
    <t>OK Azimut</t>
  </si>
  <si>
    <t>Eržen</t>
  </si>
  <si>
    <t>Valentin</t>
  </si>
  <si>
    <t>Nea</t>
  </si>
  <si>
    <t>Sušnik</t>
  </si>
  <si>
    <t>Rok</t>
  </si>
  <si>
    <t>Jevševar</t>
  </si>
  <si>
    <t>Bojan</t>
  </si>
  <si>
    <t>OK Brežice</t>
  </si>
  <si>
    <t>Hribar</t>
  </si>
  <si>
    <t>Anica</t>
  </si>
  <si>
    <t>Cankar</t>
  </si>
  <si>
    <t>Uroš</t>
  </si>
  <si>
    <t>11:03</t>
  </si>
  <si>
    <t>ŠOK</t>
  </si>
  <si>
    <t>Dudić</t>
  </si>
  <si>
    <t>Marko</t>
  </si>
  <si>
    <t>OK SG</t>
  </si>
  <si>
    <t>Tušar</t>
  </si>
  <si>
    <t>Peter</t>
  </si>
  <si>
    <t>Bončina</t>
  </si>
  <si>
    <t>Igor</t>
  </si>
  <si>
    <t>Štanfel</t>
  </si>
  <si>
    <t>Matjaž</t>
  </si>
  <si>
    <t>Škarabot</t>
  </si>
  <si>
    <t>Miha</t>
  </si>
  <si>
    <t>OK Polaris</t>
  </si>
  <si>
    <t>Poljanšek</t>
  </si>
  <si>
    <t>Nika</t>
  </si>
  <si>
    <t>Jedert</t>
  </si>
  <si>
    <t>B</t>
  </si>
  <si>
    <t>Kacin</t>
  </si>
  <si>
    <t>Emil</t>
  </si>
  <si>
    <t>Keresteš</t>
  </si>
  <si>
    <t>Krešo</t>
  </si>
  <si>
    <t>OK Trzin</t>
  </si>
  <si>
    <t>Sedej</t>
  </si>
  <si>
    <t>Vlado</t>
  </si>
  <si>
    <t>Kurtanjek</t>
  </si>
  <si>
    <t>Luka</t>
  </si>
  <si>
    <t>Lovro</t>
  </si>
  <si>
    <t>Urša</t>
  </si>
  <si>
    <t>Istenič</t>
  </si>
  <si>
    <t>Maja</t>
  </si>
  <si>
    <t>Katarina</t>
  </si>
  <si>
    <t>David</t>
  </si>
  <si>
    <t>Matej</t>
  </si>
  <si>
    <t>Sluga</t>
  </si>
  <si>
    <t>Neža</t>
  </si>
  <si>
    <t>C</t>
  </si>
  <si>
    <t>Kenda</t>
  </si>
  <si>
    <t>Klemen</t>
  </si>
  <si>
    <t>Vianez</t>
  </si>
  <si>
    <t>Lan</t>
  </si>
  <si>
    <t>Anja</t>
  </si>
  <si>
    <t>Žiga</t>
  </si>
  <si>
    <t>08:04</t>
  </si>
  <si>
    <t>08:01</t>
  </si>
  <si>
    <t>12:49</t>
  </si>
  <si>
    <t>11:55</t>
  </si>
  <si>
    <t>06:16</t>
  </si>
  <si>
    <t>15:29</t>
  </si>
  <si>
    <t>15:45</t>
  </si>
  <si>
    <t>14:21</t>
  </si>
  <si>
    <t>15:00</t>
  </si>
  <si>
    <t>05:10</t>
  </si>
  <si>
    <t>09:30</t>
  </si>
  <si>
    <t>06:32</t>
  </si>
  <si>
    <t>12:37</t>
  </si>
  <si>
    <t>12:39</t>
  </si>
  <si>
    <t>19:45</t>
  </si>
  <si>
    <t>07:29</t>
  </si>
  <si>
    <t>20:40</t>
  </si>
  <si>
    <t>13:16</t>
  </si>
  <si>
    <t>12:03</t>
  </si>
  <si>
    <t>13:29</t>
  </si>
  <si>
    <t>09:19</t>
  </si>
  <si>
    <t>15:32</t>
  </si>
  <si>
    <t>09:13</t>
  </si>
  <si>
    <t>16:15</t>
  </si>
  <si>
    <t>16:13</t>
  </si>
  <si>
    <t>09:36</t>
  </si>
  <si>
    <t>18:27</t>
  </si>
  <si>
    <t>14:28</t>
  </si>
  <si>
    <t>18:50</t>
  </si>
  <si>
    <t>Z</t>
  </si>
  <si>
    <t>OK Slovenske Konjice</t>
  </si>
  <si>
    <t>Točk</t>
  </si>
  <si>
    <t>Čas</t>
  </si>
  <si>
    <t>Klub</t>
  </si>
  <si>
    <t>Ime</t>
  </si>
  <si>
    <t>Priimek</t>
  </si>
  <si>
    <t>Mesto</t>
  </si>
  <si>
    <t>OK Slovenj Gredec</t>
  </si>
  <si>
    <t>Škofjeloški OK</t>
  </si>
  <si>
    <t>Pravilni odgovori</t>
  </si>
  <si>
    <t>1. Promo PreO liga, Logatec, 26. 11. 2022</t>
  </si>
  <si>
    <t>73</t>
  </si>
  <si>
    <t>PreO del</t>
  </si>
  <si>
    <t>Tekaški del</t>
  </si>
  <si>
    <t>X</t>
  </si>
  <si>
    <t>Napak</t>
  </si>
  <si>
    <t>Pribitek</t>
  </si>
  <si>
    <t>Skupaj</t>
  </si>
  <si>
    <t xml:space="preserve"> </t>
  </si>
  <si>
    <t>Status</t>
  </si>
  <si>
    <t>km</t>
  </si>
  <si>
    <t>m</t>
  </si>
  <si>
    <t>KT</t>
  </si>
  <si>
    <t>Proga</t>
  </si>
  <si>
    <t>#</t>
  </si>
  <si>
    <t>OK SK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</si>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</sst>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0" fillId="0" borderId="0" xfId="0" applyNumberFormat="1" applyBorder="1"/>
    <xf numFmtId="21" fontId="0" fillId="0" borderId="0" xfId="0" applyNumberFormat="1" applyBorder="1"/>
    <xf numFmtId="166" fontId="0" fillId="0" borderId="7" xfId="0" applyNumberFormat="1" applyBorder="1"/>
    <xf numFmtId="0" fontId="1" fillId="0" borderId="11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6" fontId="0" fillId="2" borderId="21" xfId="0" applyNumberFormat="1" applyFill="1" applyBorder="1"/>
    <xf numFmtId="166" fontId="0" fillId="2" borderId="22" xfId="0" applyNumberFormat="1" applyFill="1" applyBorder="1"/>
    <xf numFmtId="0" fontId="1" fillId="0" borderId="10" xfId="0" applyFont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0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1" fillId="0" borderId="0" xfId="0" applyFont="1" applyBorder="1" applyAlignment="1"/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1" fontId="0" fillId="0" borderId="7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6" xfId="0" applyNumberFormat="1" applyFont="1" applyFill="1" applyBorder="1"/>
    <xf numFmtId="0" fontId="0" fillId="0" borderId="15" xfId="0" applyNumberFormat="1" applyFont="1" applyFill="1" applyBorder="1"/>
    <xf numFmtId="0" fontId="0" fillId="0" borderId="15" xfId="0" applyFont="1" applyFill="1" applyBorder="1"/>
    <xf numFmtId="0" fontId="0" fillId="0" borderId="0" xfId="0" applyFont="1" applyFill="1"/>
    <xf numFmtId="21" fontId="0" fillId="0" borderId="15" xfId="0" applyNumberFormat="1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24" xfId="0" applyNumberFormat="1" applyFont="1" applyFill="1" applyBorder="1"/>
    <xf numFmtId="0" fontId="0" fillId="0" borderId="23" xfId="0" applyNumberFormat="1" applyFont="1" applyFill="1" applyBorder="1"/>
    <xf numFmtId="0" fontId="0" fillId="0" borderId="23" xfId="0" applyFont="1" applyFill="1" applyBorder="1"/>
    <xf numFmtId="21" fontId="0" fillId="2" borderId="5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1" xfId="0" applyFont="1" applyFill="1" applyBorder="1"/>
    <xf numFmtId="166" fontId="0" fillId="0" borderId="2" xfId="0" applyNumberFormat="1" applyBorder="1"/>
    <xf numFmtId="21" fontId="0" fillId="0" borderId="25" xfId="0" applyNumberFormat="1" applyFont="1" applyFill="1" applyBorder="1"/>
    <xf numFmtId="21" fontId="0" fillId="2" borderId="3" xfId="0" applyNumberFormat="1" applyFont="1" applyFill="1" applyBorder="1"/>
    <xf numFmtId="21" fontId="0" fillId="2" borderId="8" xfId="0" applyNumberFormat="1" applyFont="1" applyFill="1" applyBorder="1"/>
  </cellXfs>
  <cellStyles count="1">
    <cellStyle name="Normal" xfId="0" builtinId="0"/>
  </cellStyles>
  <dxfs count="21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80E8-3A4A-4752-BEF8-BAD2515CBFC1}">
  <sheetPr>
    <tabColor rgb="FFFF0000"/>
    <pageSetUpPr fitToPage="1"/>
  </sheetPr>
  <dimension ref="A1:R35"/>
  <sheetViews>
    <sheetView workbookViewId="0"/>
  </sheetViews>
  <sheetFormatPr defaultRowHeight="14.4" x14ac:dyDescent="0.3"/>
  <cols>
    <col min="1" max="1" width="7.109375" customWidth="1"/>
    <col min="4" max="4" width="24.5546875" customWidth="1"/>
    <col min="5" max="16" width="3.6640625" style="2" customWidth="1"/>
    <col min="17" max="17" width="7.33203125" style="2" customWidth="1"/>
    <col min="18" max="18" width="8.109375" customWidth="1"/>
  </cols>
  <sheetData>
    <row r="1" spans="1:18" ht="15" thickBot="1" x14ac:dyDescent="0.35">
      <c r="A1" s="34" t="s">
        <v>106</v>
      </c>
    </row>
    <row r="2" spans="1:18" ht="15" thickBot="1" x14ac:dyDescent="0.35">
      <c r="E2" s="35" t="s">
        <v>105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8" ht="15" thickBot="1" x14ac:dyDescent="0.35">
      <c r="A3" s="9" t="s">
        <v>102</v>
      </c>
      <c r="B3" s="10" t="s">
        <v>100</v>
      </c>
      <c r="C3" s="10" t="s">
        <v>101</v>
      </c>
      <c r="D3" s="10" t="s">
        <v>99</v>
      </c>
      <c r="E3" s="11" t="s">
        <v>4</v>
      </c>
      <c r="F3" s="12" t="s">
        <v>95</v>
      </c>
      <c r="G3" s="12" t="s">
        <v>4</v>
      </c>
      <c r="H3" s="12" t="s">
        <v>95</v>
      </c>
      <c r="I3" s="12" t="s">
        <v>95</v>
      </c>
      <c r="J3" s="12" t="s">
        <v>4</v>
      </c>
      <c r="K3" s="12" t="s">
        <v>95</v>
      </c>
      <c r="L3" s="12" t="s">
        <v>95</v>
      </c>
      <c r="M3" s="12" t="s">
        <v>95</v>
      </c>
      <c r="N3" s="12" t="s">
        <v>95</v>
      </c>
      <c r="O3" s="12" t="s">
        <v>4</v>
      </c>
      <c r="P3" s="13" t="s">
        <v>4</v>
      </c>
      <c r="Q3" s="12" t="s">
        <v>97</v>
      </c>
      <c r="R3" s="13" t="s">
        <v>98</v>
      </c>
    </row>
    <row r="4" spans="1:18" x14ac:dyDescent="0.3">
      <c r="A4" s="14">
        <v>1</v>
      </c>
      <c r="B4" s="15" t="s">
        <v>43</v>
      </c>
      <c r="C4" s="15" t="s">
        <v>44</v>
      </c>
      <c r="D4" s="16" t="s">
        <v>45</v>
      </c>
      <c r="E4" s="3" t="s">
        <v>4</v>
      </c>
      <c r="F4" s="4" t="s">
        <v>95</v>
      </c>
      <c r="G4" s="4" t="s">
        <v>4</v>
      </c>
      <c r="H4" s="4" t="s">
        <v>95</v>
      </c>
      <c r="I4" s="4" t="s">
        <v>4</v>
      </c>
      <c r="J4" s="4" t="s">
        <v>4</v>
      </c>
      <c r="K4" s="4" t="s">
        <v>95</v>
      </c>
      <c r="L4" s="4" t="s">
        <v>95</v>
      </c>
      <c r="M4" s="4" t="s">
        <v>95</v>
      </c>
      <c r="N4" s="4" t="s">
        <v>95</v>
      </c>
      <c r="O4" s="4" t="s">
        <v>4</v>
      </c>
      <c r="P4" s="5" t="s">
        <v>4</v>
      </c>
      <c r="Q4" s="23">
        <f t="shared" ref="Q4:Q35" si="0">IF(E4=E$3,1,0)+IF(F4=F$3,1,0)+IF(G4=G$3,1,0)+IF(H4=H$3,1,0)+IF(I4=I$3,1,0)+IF(J4=J$3,1,0)+IF(K4=K$3,1,0)+IF(L4=L$3,1,0)+IF(M4=M$3,1,0)+IF(N4=N$3,1,0)+IF(O4=O$3,1,0)+IF(P4=P$3,1,0)</f>
        <v>11</v>
      </c>
      <c r="R4" s="24" t="s">
        <v>81</v>
      </c>
    </row>
    <row r="5" spans="1:18" x14ac:dyDescent="0.3">
      <c r="A5" s="17">
        <v>2</v>
      </c>
      <c r="B5" s="18" t="s">
        <v>25</v>
      </c>
      <c r="C5" s="18" t="s">
        <v>26</v>
      </c>
      <c r="D5" s="19" t="s">
        <v>103</v>
      </c>
      <c r="E5" s="3" t="s">
        <v>4</v>
      </c>
      <c r="F5" s="4" t="s">
        <v>95</v>
      </c>
      <c r="G5" s="4" t="s">
        <v>4</v>
      </c>
      <c r="H5" s="4" t="s">
        <v>95</v>
      </c>
      <c r="I5" s="4" t="s">
        <v>4</v>
      </c>
      <c r="J5" s="4" t="s">
        <v>4</v>
      </c>
      <c r="K5" s="4" t="s">
        <v>95</v>
      </c>
      <c r="L5" s="4" t="s">
        <v>95</v>
      </c>
      <c r="M5" s="4" t="s">
        <v>95</v>
      </c>
      <c r="N5" s="4" t="s">
        <v>95</v>
      </c>
      <c r="O5" s="4" t="s">
        <v>4</v>
      </c>
      <c r="P5" s="5" t="s">
        <v>4</v>
      </c>
      <c r="Q5" s="3">
        <f t="shared" si="0"/>
        <v>11</v>
      </c>
      <c r="R5" s="25" t="s">
        <v>74</v>
      </c>
    </row>
    <row r="6" spans="1:18" x14ac:dyDescent="0.3">
      <c r="A6" s="17">
        <v>3</v>
      </c>
      <c r="B6" s="18" t="s">
        <v>28</v>
      </c>
      <c r="C6" s="18" t="s">
        <v>29</v>
      </c>
      <c r="D6" s="19" t="s">
        <v>10</v>
      </c>
      <c r="E6" s="3" t="s">
        <v>4</v>
      </c>
      <c r="F6" s="4" t="s">
        <v>95</v>
      </c>
      <c r="G6" s="4" t="s">
        <v>4</v>
      </c>
      <c r="H6" s="4" t="s">
        <v>95</v>
      </c>
      <c r="I6" s="4" t="s">
        <v>4</v>
      </c>
      <c r="J6" s="4" t="s">
        <v>4</v>
      </c>
      <c r="K6" s="4" t="s">
        <v>95</v>
      </c>
      <c r="L6" s="4" t="s">
        <v>95</v>
      </c>
      <c r="M6" s="4" t="s">
        <v>95</v>
      </c>
      <c r="N6" s="4" t="s">
        <v>4</v>
      </c>
      <c r="O6" s="4" t="s">
        <v>4</v>
      </c>
      <c r="P6" s="5" t="s">
        <v>4</v>
      </c>
      <c r="Q6" s="3">
        <f t="shared" si="0"/>
        <v>10</v>
      </c>
      <c r="R6" s="25" t="s">
        <v>75</v>
      </c>
    </row>
    <row r="7" spans="1:18" x14ac:dyDescent="0.3">
      <c r="A7" s="17">
        <v>4</v>
      </c>
      <c r="B7" s="18" t="s">
        <v>1</v>
      </c>
      <c r="C7" s="18" t="s">
        <v>2</v>
      </c>
      <c r="D7" s="19" t="s">
        <v>3</v>
      </c>
      <c r="E7" s="3" t="s">
        <v>4</v>
      </c>
      <c r="F7" s="4" t="s">
        <v>95</v>
      </c>
      <c r="G7" s="4" t="s">
        <v>4</v>
      </c>
      <c r="H7" s="4" t="s">
        <v>95</v>
      </c>
      <c r="I7" s="4" t="s">
        <v>4</v>
      </c>
      <c r="J7" s="4" t="s">
        <v>4</v>
      </c>
      <c r="K7" s="4" t="s">
        <v>95</v>
      </c>
      <c r="L7" s="4" t="s">
        <v>95</v>
      </c>
      <c r="M7" s="4" t="s">
        <v>95</v>
      </c>
      <c r="N7" s="4" t="s">
        <v>4</v>
      </c>
      <c r="O7" s="4" t="s">
        <v>4</v>
      </c>
      <c r="P7" s="5" t="s">
        <v>4</v>
      </c>
      <c r="Q7" s="3">
        <f t="shared" si="0"/>
        <v>10</v>
      </c>
      <c r="R7" s="25" t="s">
        <v>66</v>
      </c>
    </row>
    <row r="8" spans="1:18" x14ac:dyDescent="0.3">
      <c r="A8" s="27">
        <v>5</v>
      </c>
      <c r="B8" s="28" t="s">
        <v>46</v>
      </c>
      <c r="C8" s="28" t="s">
        <v>15</v>
      </c>
      <c r="D8" s="29" t="s">
        <v>10</v>
      </c>
      <c r="E8" s="30" t="s">
        <v>4</v>
      </c>
      <c r="F8" s="31" t="s">
        <v>95</v>
      </c>
      <c r="G8" s="31" t="s">
        <v>4</v>
      </c>
      <c r="H8" s="31" t="s">
        <v>95</v>
      </c>
      <c r="I8" s="31" t="s">
        <v>95</v>
      </c>
      <c r="J8" s="31" t="s">
        <v>4</v>
      </c>
      <c r="K8" s="31" t="s">
        <v>95</v>
      </c>
      <c r="L8" s="31" t="s">
        <v>4</v>
      </c>
      <c r="M8" s="31" t="s">
        <v>95</v>
      </c>
      <c r="N8" s="31" t="s">
        <v>95</v>
      </c>
      <c r="O8" s="31" t="s">
        <v>4</v>
      </c>
      <c r="P8" s="32" t="s">
        <v>95</v>
      </c>
      <c r="Q8" s="30">
        <f t="shared" si="0"/>
        <v>10</v>
      </c>
      <c r="R8" s="33" t="s">
        <v>88</v>
      </c>
    </row>
    <row r="9" spans="1:18" x14ac:dyDescent="0.3">
      <c r="A9" s="17">
        <v>6</v>
      </c>
      <c r="B9" s="18" t="s">
        <v>41</v>
      </c>
      <c r="C9" s="18" t="s">
        <v>42</v>
      </c>
      <c r="D9" s="19" t="s">
        <v>10</v>
      </c>
      <c r="E9" s="3" t="s">
        <v>4</v>
      </c>
      <c r="F9" s="4" t="s">
        <v>95</v>
      </c>
      <c r="G9" s="4" t="s">
        <v>4</v>
      </c>
      <c r="H9" s="4" t="s">
        <v>95</v>
      </c>
      <c r="I9" s="4" t="s">
        <v>95</v>
      </c>
      <c r="J9" s="4" t="s">
        <v>4</v>
      </c>
      <c r="K9" s="4" t="s">
        <v>4</v>
      </c>
      <c r="L9" s="4" t="s">
        <v>95</v>
      </c>
      <c r="M9" s="4" t="s">
        <v>95</v>
      </c>
      <c r="N9" s="4" t="s">
        <v>95</v>
      </c>
      <c r="O9" s="4" t="s">
        <v>4</v>
      </c>
      <c r="P9" s="5" t="s">
        <v>95</v>
      </c>
      <c r="Q9" s="3">
        <f t="shared" si="0"/>
        <v>10</v>
      </c>
      <c r="R9" s="25" t="s">
        <v>23</v>
      </c>
    </row>
    <row r="10" spans="1:18" x14ac:dyDescent="0.3">
      <c r="A10" s="17">
        <v>7</v>
      </c>
      <c r="B10" s="18" t="s">
        <v>21</v>
      </c>
      <c r="C10" s="18" t="s">
        <v>22</v>
      </c>
      <c r="D10" s="19" t="s">
        <v>104</v>
      </c>
      <c r="E10" s="3" t="s">
        <v>4</v>
      </c>
      <c r="F10" s="4" t="s">
        <v>95</v>
      </c>
      <c r="G10" s="4" t="s">
        <v>4</v>
      </c>
      <c r="H10" s="4" t="s">
        <v>95</v>
      </c>
      <c r="I10" s="4" t="s">
        <v>95</v>
      </c>
      <c r="J10" s="4" t="s">
        <v>4</v>
      </c>
      <c r="K10" s="4" t="s">
        <v>95</v>
      </c>
      <c r="L10" s="4" t="s">
        <v>95</v>
      </c>
      <c r="M10" s="4" t="s">
        <v>4</v>
      </c>
      <c r="N10" s="4" t="s">
        <v>95</v>
      </c>
      <c r="O10" s="4" t="s">
        <v>4</v>
      </c>
      <c r="P10" s="5" t="s">
        <v>95</v>
      </c>
      <c r="Q10" s="3">
        <f t="shared" si="0"/>
        <v>10</v>
      </c>
      <c r="R10" s="25" t="s">
        <v>73</v>
      </c>
    </row>
    <row r="11" spans="1:18" x14ac:dyDescent="0.3">
      <c r="A11" s="17">
        <v>8</v>
      </c>
      <c r="B11" s="18" t="s">
        <v>11</v>
      </c>
      <c r="C11" s="18" t="s">
        <v>13</v>
      </c>
      <c r="D11" s="19" t="s">
        <v>10</v>
      </c>
      <c r="E11" s="3" t="s">
        <v>4</v>
      </c>
      <c r="F11" s="4" t="s">
        <v>95</v>
      </c>
      <c r="G11" s="4" t="s">
        <v>4</v>
      </c>
      <c r="H11" s="4" t="s">
        <v>95</v>
      </c>
      <c r="I11" s="4" t="s">
        <v>4</v>
      </c>
      <c r="J11" s="4" t="s">
        <v>4</v>
      </c>
      <c r="K11" s="4" t="s">
        <v>95</v>
      </c>
      <c r="L11" s="4" t="s">
        <v>95</v>
      </c>
      <c r="M11" s="4" t="s">
        <v>4</v>
      </c>
      <c r="N11" s="4" t="s">
        <v>4</v>
      </c>
      <c r="O11" s="4" t="s">
        <v>4</v>
      </c>
      <c r="P11" s="5" t="s">
        <v>4</v>
      </c>
      <c r="Q11" s="3">
        <f t="shared" si="0"/>
        <v>9</v>
      </c>
      <c r="R11" s="25" t="s">
        <v>70</v>
      </c>
    </row>
    <row r="12" spans="1:18" x14ac:dyDescent="0.3">
      <c r="A12" s="17">
        <v>9</v>
      </c>
      <c r="B12" s="18" t="s">
        <v>46</v>
      </c>
      <c r="C12" s="18" t="s">
        <v>55</v>
      </c>
      <c r="D12" s="19" t="s">
        <v>10</v>
      </c>
      <c r="E12" s="3" t="s">
        <v>4</v>
      </c>
      <c r="F12" s="4" t="s">
        <v>95</v>
      </c>
      <c r="G12" s="4" t="s">
        <v>4</v>
      </c>
      <c r="H12" s="4" t="s">
        <v>95</v>
      </c>
      <c r="I12" s="4" t="s">
        <v>4</v>
      </c>
      <c r="J12" s="4" t="s">
        <v>4</v>
      </c>
      <c r="K12" s="4" t="s">
        <v>95</v>
      </c>
      <c r="L12" s="4" t="s">
        <v>95</v>
      </c>
      <c r="M12" s="4" t="s">
        <v>4</v>
      </c>
      <c r="N12" s="4" t="s">
        <v>4</v>
      </c>
      <c r="O12" s="4" t="s">
        <v>4</v>
      </c>
      <c r="P12" s="5" t="s">
        <v>4</v>
      </c>
      <c r="Q12" s="3">
        <f t="shared" si="0"/>
        <v>9</v>
      </c>
      <c r="R12" s="25" t="s">
        <v>89</v>
      </c>
    </row>
    <row r="13" spans="1:18" x14ac:dyDescent="0.3">
      <c r="A13" s="27">
        <v>10</v>
      </c>
      <c r="B13" s="28" t="s">
        <v>48</v>
      </c>
      <c r="C13" s="28" t="s">
        <v>63</v>
      </c>
      <c r="D13" s="29" t="s">
        <v>10</v>
      </c>
      <c r="E13" s="30" t="s">
        <v>4</v>
      </c>
      <c r="F13" s="31" t="s">
        <v>95</v>
      </c>
      <c r="G13" s="31" t="s">
        <v>4</v>
      </c>
      <c r="H13" s="31" t="s">
        <v>95</v>
      </c>
      <c r="I13" s="31" t="s">
        <v>4</v>
      </c>
      <c r="J13" s="31" t="s">
        <v>4</v>
      </c>
      <c r="K13" s="31" t="s">
        <v>95</v>
      </c>
      <c r="L13" s="31" t="s">
        <v>4</v>
      </c>
      <c r="M13" s="31" t="s">
        <v>95</v>
      </c>
      <c r="N13" s="31" t="s">
        <v>4</v>
      </c>
      <c r="O13" s="31" t="s">
        <v>4</v>
      </c>
      <c r="P13" s="32" t="s">
        <v>4</v>
      </c>
      <c r="Q13" s="30">
        <f t="shared" si="0"/>
        <v>9</v>
      </c>
      <c r="R13" s="33" t="s">
        <v>92</v>
      </c>
    </row>
    <row r="14" spans="1:18" x14ac:dyDescent="0.3">
      <c r="A14" s="17">
        <v>11</v>
      </c>
      <c r="B14" s="18" t="s">
        <v>57</v>
      </c>
      <c r="C14" s="18" t="s">
        <v>58</v>
      </c>
      <c r="D14" s="19" t="s">
        <v>36</v>
      </c>
      <c r="E14" s="3" t="s">
        <v>4</v>
      </c>
      <c r="F14" s="4" t="s">
        <v>95</v>
      </c>
      <c r="G14" s="4" t="s">
        <v>4</v>
      </c>
      <c r="H14" s="4" t="s">
        <v>95</v>
      </c>
      <c r="I14" s="4" t="s">
        <v>4</v>
      </c>
      <c r="J14" s="4" t="s">
        <v>4</v>
      </c>
      <c r="K14" s="4" t="s">
        <v>4</v>
      </c>
      <c r="L14" s="4" t="s">
        <v>4</v>
      </c>
      <c r="M14" s="4" t="s">
        <v>95</v>
      </c>
      <c r="N14" s="4" t="s">
        <v>95</v>
      </c>
      <c r="O14" s="4" t="s">
        <v>4</v>
      </c>
      <c r="P14" s="5" t="s">
        <v>4</v>
      </c>
      <c r="Q14" s="3">
        <f t="shared" si="0"/>
        <v>9</v>
      </c>
      <c r="R14" s="25" t="s">
        <v>9</v>
      </c>
    </row>
    <row r="15" spans="1:18" x14ac:dyDescent="0.3">
      <c r="A15" s="17">
        <v>12</v>
      </c>
      <c r="B15" s="18" t="s">
        <v>46</v>
      </c>
      <c r="C15" s="18" t="s">
        <v>65</v>
      </c>
      <c r="D15" s="19" t="s">
        <v>10</v>
      </c>
      <c r="E15" s="3" t="s">
        <v>4</v>
      </c>
      <c r="F15" s="4" t="s">
        <v>95</v>
      </c>
      <c r="G15" s="4" t="s">
        <v>4</v>
      </c>
      <c r="H15" s="4" t="s">
        <v>95</v>
      </c>
      <c r="I15" s="4" t="s">
        <v>4</v>
      </c>
      <c r="J15" s="4" t="s">
        <v>4</v>
      </c>
      <c r="K15" s="4" t="s">
        <v>95</v>
      </c>
      <c r="L15" s="4" t="s">
        <v>4</v>
      </c>
      <c r="M15" s="4" t="s">
        <v>95</v>
      </c>
      <c r="N15" s="4" t="s">
        <v>4</v>
      </c>
      <c r="O15" s="4" t="s">
        <v>4</v>
      </c>
      <c r="P15" s="5" t="s">
        <v>4</v>
      </c>
      <c r="Q15" s="3">
        <f t="shared" si="0"/>
        <v>9</v>
      </c>
      <c r="R15" s="25" t="s">
        <v>94</v>
      </c>
    </row>
    <row r="16" spans="1:18" x14ac:dyDescent="0.3">
      <c r="A16" s="17">
        <v>13</v>
      </c>
      <c r="B16" s="18" t="s">
        <v>32</v>
      </c>
      <c r="C16" s="18" t="s">
        <v>33</v>
      </c>
      <c r="D16" s="19" t="s">
        <v>10</v>
      </c>
      <c r="E16" s="3" t="s">
        <v>95</v>
      </c>
      <c r="F16" s="4" t="s">
        <v>95</v>
      </c>
      <c r="G16" s="4" t="s">
        <v>95</v>
      </c>
      <c r="H16" s="4" t="s">
        <v>95</v>
      </c>
      <c r="I16" s="4" t="s">
        <v>95</v>
      </c>
      <c r="J16" s="4" t="s">
        <v>4</v>
      </c>
      <c r="K16" s="4" t="s">
        <v>95</v>
      </c>
      <c r="L16" s="4" t="s">
        <v>95</v>
      </c>
      <c r="M16" s="4" t="s">
        <v>95</v>
      </c>
      <c r="N16" s="4" t="s">
        <v>95</v>
      </c>
      <c r="O16" s="4" t="s">
        <v>95</v>
      </c>
      <c r="P16" s="5" t="s">
        <v>95</v>
      </c>
      <c r="Q16" s="3">
        <f t="shared" si="0"/>
        <v>8</v>
      </c>
      <c r="R16" s="25" t="s">
        <v>77</v>
      </c>
    </row>
    <row r="17" spans="1:18" x14ac:dyDescent="0.3">
      <c r="A17" s="17">
        <v>14</v>
      </c>
      <c r="B17" s="18" t="s">
        <v>5</v>
      </c>
      <c r="C17" s="18" t="s">
        <v>6</v>
      </c>
      <c r="D17" s="19" t="s">
        <v>3</v>
      </c>
      <c r="E17" s="3" t="s">
        <v>95</v>
      </c>
      <c r="F17" s="4" t="s">
        <v>95</v>
      </c>
      <c r="G17" s="4" t="s">
        <v>4</v>
      </c>
      <c r="H17" s="4" t="s">
        <v>4</v>
      </c>
      <c r="I17" s="4" t="s">
        <v>4</v>
      </c>
      <c r="J17" s="4" t="s">
        <v>4</v>
      </c>
      <c r="K17" s="4" t="s">
        <v>95</v>
      </c>
      <c r="L17" s="4" t="s">
        <v>95</v>
      </c>
      <c r="M17" s="4" t="s">
        <v>4</v>
      </c>
      <c r="N17" s="4" t="s">
        <v>95</v>
      </c>
      <c r="O17" s="4" t="s">
        <v>4</v>
      </c>
      <c r="P17" s="5" t="s">
        <v>4</v>
      </c>
      <c r="Q17" s="3">
        <f t="shared" si="0"/>
        <v>8</v>
      </c>
      <c r="R17" s="25" t="s">
        <v>67</v>
      </c>
    </row>
    <row r="18" spans="1:18" x14ac:dyDescent="0.3">
      <c r="A18" s="27">
        <v>15</v>
      </c>
      <c r="B18" s="28" t="s">
        <v>48</v>
      </c>
      <c r="C18" s="28" t="s">
        <v>50</v>
      </c>
      <c r="D18" s="29" t="s">
        <v>10</v>
      </c>
      <c r="E18" s="30" t="s">
        <v>4</v>
      </c>
      <c r="F18" s="31" t="s">
        <v>95</v>
      </c>
      <c r="G18" s="31" t="s">
        <v>4</v>
      </c>
      <c r="H18" s="31" t="s">
        <v>95</v>
      </c>
      <c r="I18" s="31" t="s">
        <v>95</v>
      </c>
      <c r="J18" s="31" t="s">
        <v>4</v>
      </c>
      <c r="K18" s="31" t="s">
        <v>4</v>
      </c>
      <c r="L18" s="31" t="s">
        <v>4</v>
      </c>
      <c r="M18" s="31" t="s">
        <v>4</v>
      </c>
      <c r="N18" s="31" t="s">
        <v>95</v>
      </c>
      <c r="O18" s="31" t="s">
        <v>4</v>
      </c>
      <c r="P18" s="32" t="s">
        <v>95</v>
      </c>
      <c r="Q18" s="30">
        <f t="shared" si="0"/>
        <v>8</v>
      </c>
      <c r="R18" s="33" t="s">
        <v>84</v>
      </c>
    </row>
    <row r="19" spans="1:18" x14ac:dyDescent="0.3">
      <c r="A19" s="17">
        <v>16</v>
      </c>
      <c r="B19" s="18" t="s">
        <v>7</v>
      </c>
      <c r="C19" s="18" t="s">
        <v>8</v>
      </c>
      <c r="D19" s="19" t="s">
        <v>10</v>
      </c>
      <c r="E19" s="3" t="s">
        <v>4</v>
      </c>
      <c r="F19" s="4" t="s">
        <v>95</v>
      </c>
      <c r="G19" s="4" t="s">
        <v>4</v>
      </c>
      <c r="H19" s="4" t="s">
        <v>95</v>
      </c>
      <c r="I19" s="4" t="s">
        <v>95</v>
      </c>
      <c r="J19" s="4" t="s">
        <v>4</v>
      </c>
      <c r="K19" s="4" t="s">
        <v>4</v>
      </c>
      <c r="L19" s="4" t="s">
        <v>95</v>
      </c>
      <c r="M19" s="4" t="s">
        <v>95</v>
      </c>
      <c r="N19" s="4" t="s">
        <v>4</v>
      </c>
      <c r="O19" s="4" t="s">
        <v>95</v>
      </c>
      <c r="P19" s="5" t="s">
        <v>95</v>
      </c>
      <c r="Q19" s="3">
        <f t="shared" si="0"/>
        <v>8</v>
      </c>
      <c r="R19" s="25" t="s">
        <v>68</v>
      </c>
    </row>
    <row r="20" spans="1:18" x14ac:dyDescent="0.3">
      <c r="A20" s="17">
        <v>17</v>
      </c>
      <c r="B20" s="18" t="s">
        <v>16</v>
      </c>
      <c r="C20" s="18" t="s">
        <v>17</v>
      </c>
      <c r="D20" s="19" t="s">
        <v>18</v>
      </c>
      <c r="E20" s="3" t="s">
        <v>95</v>
      </c>
      <c r="F20" s="4" t="s">
        <v>95</v>
      </c>
      <c r="G20" s="4" t="s">
        <v>4</v>
      </c>
      <c r="H20" s="4" t="s">
        <v>95</v>
      </c>
      <c r="I20" s="4" t="s">
        <v>4</v>
      </c>
      <c r="J20" s="4" t="s">
        <v>4</v>
      </c>
      <c r="K20" s="4" t="s">
        <v>4</v>
      </c>
      <c r="L20" s="4" t="s">
        <v>95</v>
      </c>
      <c r="M20" s="4" t="s">
        <v>95</v>
      </c>
      <c r="N20" s="4" t="s">
        <v>4</v>
      </c>
      <c r="O20" s="4" t="s">
        <v>4</v>
      </c>
      <c r="P20" s="5" t="s">
        <v>4</v>
      </c>
      <c r="Q20" s="3">
        <f t="shared" si="0"/>
        <v>8</v>
      </c>
      <c r="R20" s="25" t="s">
        <v>71</v>
      </c>
    </row>
    <row r="21" spans="1:18" x14ac:dyDescent="0.3">
      <c r="A21" s="17">
        <v>18</v>
      </c>
      <c r="B21" s="18" t="s">
        <v>46</v>
      </c>
      <c r="C21" s="18" t="s">
        <v>54</v>
      </c>
      <c r="D21" s="19" t="s">
        <v>10</v>
      </c>
      <c r="E21" s="3" t="s">
        <v>4</v>
      </c>
      <c r="F21" s="4" t="s">
        <v>95</v>
      </c>
      <c r="G21" s="4" t="s">
        <v>4</v>
      </c>
      <c r="H21" s="4" t="s">
        <v>4</v>
      </c>
      <c r="I21" s="4" t="s">
        <v>4</v>
      </c>
      <c r="J21" s="4" t="s">
        <v>95</v>
      </c>
      <c r="K21" s="4" t="s">
        <v>4</v>
      </c>
      <c r="L21" s="4" t="s">
        <v>95</v>
      </c>
      <c r="M21" s="4" t="s">
        <v>95</v>
      </c>
      <c r="N21" s="4" t="s">
        <v>95</v>
      </c>
      <c r="O21" s="4" t="s">
        <v>4</v>
      </c>
      <c r="P21" s="5" t="s">
        <v>4</v>
      </c>
      <c r="Q21" s="3">
        <f t="shared" si="0"/>
        <v>8</v>
      </c>
      <c r="R21" s="25" t="s">
        <v>90</v>
      </c>
    </row>
    <row r="22" spans="1:18" x14ac:dyDescent="0.3">
      <c r="A22" s="17">
        <v>19</v>
      </c>
      <c r="B22" s="18" t="s">
        <v>46</v>
      </c>
      <c r="C22" s="18" t="s">
        <v>56</v>
      </c>
      <c r="D22" s="19" t="s">
        <v>10</v>
      </c>
      <c r="E22" s="3" t="s">
        <v>4</v>
      </c>
      <c r="F22" s="4" t="s">
        <v>95</v>
      </c>
      <c r="G22" s="4" t="s">
        <v>4</v>
      </c>
      <c r="H22" s="4" t="s">
        <v>4</v>
      </c>
      <c r="I22" s="4" t="s">
        <v>4</v>
      </c>
      <c r="J22" s="4" t="s">
        <v>95</v>
      </c>
      <c r="K22" s="4" t="s">
        <v>4</v>
      </c>
      <c r="L22" s="4" t="s">
        <v>95</v>
      </c>
      <c r="M22" s="4" t="s">
        <v>95</v>
      </c>
      <c r="N22" s="4" t="s">
        <v>95</v>
      </c>
      <c r="O22" s="4" t="s">
        <v>4</v>
      </c>
      <c r="P22" s="5" t="s">
        <v>4</v>
      </c>
      <c r="Q22" s="3">
        <f t="shared" si="0"/>
        <v>8</v>
      </c>
      <c r="R22" s="25" t="s">
        <v>90</v>
      </c>
    </row>
    <row r="23" spans="1:18" x14ac:dyDescent="0.3">
      <c r="A23" s="27">
        <v>20</v>
      </c>
      <c r="B23" s="28" t="s">
        <v>11</v>
      </c>
      <c r="C23" s="28" t="s">
        <v>38</v>
      </c>
      <c r="D23" s="29" t="s">
        <v>10</v>
      </c>
      <c r="E23" s="30" t="s">
        <v>4</v>
      </c>
      <c r="F23" s="31" t="s">
        <v>95</v>
      </c>
      <c r="G23" s="31" t="s">
        <v>4</v>
      </c>
      <c r="H23" s="31" t="s">
        <v>95</v>
      </c>
      <c r="I23" s="31" t="s">
        <v>4</v>
      </c>
      <c r="J23" s="31" t="s">
        <v>95</v>
      </c>
      <c r="K23" s="31" t="s">
        <v>95</v>
      </c>
      <c r="L23" s="31" t="s">
        <v>95</v>
      </c>
      <c r="M23" s="31" t="s">
        <v>4</v>
      </c>
      <c r="N23" s="31" t="s">
        <v>4</v>
      </c>
      <c r="O23" s="31" t="s">
        <v>95</v>
      </c>
      <c r="P23" s="32" t="s">
        <v>4</v>
      </c>
      <c r="Q23" s="30">
        <f t="shared" si="0"/>
        <v>7</v>
      </c>
      <c r="R23" s="33" t="s">
        <v>86</v>
      </c>
    </row>
    <row r="24" spans="1:18" x14ac:dyDescent="0.3">
      <c r="A24" s="17">
        <v>21</v>
      </c>
      <c r="B24" s="18" t="s">
        <v>11</v>
      </c>
      <c r="C24" s="18" t="s">
        <v>12</v>
      </c>
      <c r="D24" s="19" t="s">
        <v>10</v>
      </c>
      <c r="E24" s="3" t="s">
        <v>4</v>
      </c>
      <c r="F24" s="4" t="s">
        <v>95</v>
      </c>
      <c r="G24" s="4" t="s">
        <v>4</v>
      </c>
      <c r="H24" s="4" t="s">
        <v>95</v>
      </c>
      <c r="I24" s="4" t="s">
        <v>4</v>
      </c>
      <c r="J24" s="4" t="s">
        <v>95</v>
      </c>
      <c r="K24" s="4" t="s">
        <v>95</v>
      </c>
      <c r="L24" s="4" t="s">
        <v>95</v>
      </c>
      <c r="M24" s="4" t="s">
        <v>4</v>
      </c>
      <c r="N24" s="4" t="s">
        <v>4</v>
      </c>
      <c r="O24" s="4" t="s">
        <v>95</v>
      </c>
      <c r="P24" s="5" t="s">
        <v>4</v>
      </c>
      <c r="Q24" s="3">
        <f t="shared" si="0"/>
        <v>7</v>
      </c>
      <c r="R24" s="25" t="s">
        <v>69</v>
      </c>
    </row>
    <row r="25" spans="1:18" x14ac:dyDescent="0.3">
      <c r="A25" s="17">
        <v>22</v>
      </c>
      <c r="B25" s="18" t="s">
        <v>37</v>
      </c>
      <c r="C25" s="18" t="s">
        <v>38</v>
      </c>
      <c r="D25" s="19" t="s">
        <v>10</v>
      </c>
      <c r="E25" s="3" t="s">
        <v>95</v>
      </c>
      <c r="F25" s="4" t="s">
        <v>95</v>
      </c>
      <c r="G25" s="4" t="s">
        <v>4</v>
      </c>
      <c r="H25" s="4" t="s">
        <v>95</v>
      </c>
      <c r="I25" s="4" t="s">
        <v>4</v>
      </c>
      <c r="J25" s="4" t="s">
        <v>95</v>
      </c>
      <c r="K25" s="4" t="s">
        <v>4</v>
      </c>
      <c r="L25" s="4" t="s">
        <v>95</v>
      </c>
      <c r="M25" s="4" t="s">
        <v>4</v>
      </c>
      <c r="N25" s="4" t="s">
        <v>95</v>
      </c>
      <c r="O25" s="4" t="s">
        <v>4</v>
      </c>
      <c r="P25" s="5" t="s">
        <v>4</v>
      </c>
      <c r="Q25" s="3">
        <f t="shared" si="0"/>
        <v>7</v>
      </c>
      <c r="R25" s="25" t="s">
        <v>79</v>
      </c>
    </row>
    <row r="26" spans="1:18" x14ac:dyDescent="0.3">
      <c r="A26" s="17">
        <v>23</v>
      </c>
      <c r="B26" s="18" t="s">
        <v>48</v>
      </c>
      <c r="C26" s="18" t="s">
        <v>49</v>
      </c>
      <c r="D26" s="19" t="s">
        <v>10</v>
      </c>
      <c r="E26" s="3" t="s">
        <v>4</v>
      </c>
      <c r="F26" s="4" t="s">
        <v>95</v>
      </c>
      <c r="G26" s="4" t="s">
        <v>4</v>
      </c>
      <c r="H26" s="4" t="s">
        <v>4</v>
      </c>
      <c r="I26" s="4" t="s">
        <v>95</v>
      </c>
      <c r="J26" s="4" t="s">
        <v>4</v>
      </c>
      <c r="K26" s="4" t="s">
        <v>95</v>
      </c>
      <c r="L26" s="4" t="s">
        <v>95</v>
      </c>
      <c r="M26" s="4" t="s">
        <v>4</v>
      </c>
      <c r="N26" s="4" t="s">
        <v>4</v>
      </c>
      <c r="O26" s="4" t="s">
        <v>95</v>
      </c>
      <c r="P26" s="5" t="s">
        <v>95</v>
      </c>
      <c r="Q26" s="3">
        <f t="shared" si="0"/>
        <v>7</v>
      </c>
      <c r="R26" s="25" t="s">
        <v>83</v>
      </c>
    </row>
    <row r="27" spans="1:18" x14ac:dyDescent="0.3">
      <c r="A27" s="17">
        <v>24</v>
      </c>
      <c r="B27" s="18" t="s">
        <v>32</v>
      </c>
      <c r="C27" s="18" t="s">
        <v>51</v>
      </c>
      <c r="D27" s="19" t="s">
        <v>10</v>
      </c>
      <c r="E27" s="3" t="s">
        <v>95</v>
      </c>
      <c r="F27" s="4" t="s">
        <v>95</v>
      </c>
      <c r="G27" s="4" t="s">
        <v>4</v>
      </c>
      <c r="H27" s="4" t="s">
        <v>4</v>
      </c>
      <c r="I27" s="4" t="s">
        <v>4</v>
      </c>
      <c r="J27" s="4" t="s">
        <v>4</v>
      </c>
      <c r="K27" s="4" t="s">
        <v>95</v>
      </c>
      <c r="L27" s="4" t="s">
        <v>95</v>
      </c>
      <c r="M27" s="4" t="s">
        <v>95</v>
      </c>
      <c r="N27" s="4" t="s">
        <v>4</v>
      </c>
      <c r="O27" s="4" t="s">
        <v>95</v>
      </c>
      <c r="P27" s="5" t="s">
        <v>4</v>
      </c>
      <c r="Q27" s="3">
        <f t="shared" si="0"/>
        <v>7</v>
      </c>
      <c r="R27" s="25" t="s">
        <v>85</v>
      </c>
    </row>
    <row r="28" spans="1:18" x14ac:dyDescent="0.3">
      <c r="A28" s="27">
        <v>25</v>
      </c>
      <c r="B28" s="28" t="s">
        <v>52</v>
      </c>
      <c r="C28" s="28" t="s">
        <v>53</v>
      </c>
      <c r="D28" s="29" t="s">
        <v>10</v>
      </c>
      <c r="E28" s="30" t="s">
        <v>95</v>
      </c>
      <c r="F28" s="31" t="s">
        <v>4</v>
      </c>
      <c r="G28" s="31" t="s">
        <v>4</v>
      </c>
      <c r="H28" s="31" t="s">
        <v>95</v>
      </c>
      <c r="I28" s="31" t="s">
        <v>4</v>
      </c>
      <c r="J28" s="31" t="s">
        <v>95</v>
      </c>
      <c r="K28" s="31" t="s">
        <v>4</v>
      </c>
      <c r="L28" s="31" t="s">
        <v>95</v>
      </c>
      <c r="M28" s="31" t="s">
        <v>95</v>
      </c>
      <c r="N28" s="31" t="s">
        <v>95</v>
      </c>
      <c r="O28" s="31" t="s">
        <v>4</v>
      </c>
      <c r="P28" s="32" t="s">
        <v>4</v>
      </c>
      <c r="Q28" s="30">
        <f t="shared" si="0"/>
        <v>7</v>
      </c>
      <c r="R28" s="33" t="s">
        <v>87</v>
      </c>
    </row>
    <row r="29" spans="1:18" x14ac:dyDescent="0.3">
      <c r="A29" s="17">
        <v>26</v>
      </c>
      <c r="B29" s="18" t="s">
        <v>16</v>
      </c>
      <c r="C29" s="18" t="s">
        <v>39</v>
      </c>
      <c r="D29" s="19" t="s">
        <v>18</v>
      </c>
      <c r="E29" s="3" t="s">
        <v>4</v>
      </c>
      <c r="F29" s="4" t="s">
        <v>95</v>
      </c>
      <c r="G29" s="4" t="s">
        <v>95</v>
      </c>
      <c r="H29" s="4" t="s">
        <v>95</v>
      </c>
      <c r="I29" s="4" t="s">
        <v>95</v>
      </c>
      <c r="J29" s="4" t="s">
        <v>4</v>
      </c>
      <c r="K29" s="4" t="s">
        <v>4</v>
      </c>
      <c r="L29" s="4" t="s">
        <v>95</v>
      </c>
      <c r="M29" s="4" t="s">
        <v>4</v>
      </c>
      <c r="N29" s="4" t="s">
        <v>4</v>
      </c>
      <c r="O29" s="4" t="s">
        <v>4</v>
      </c>
      <c r="P29" s="5" t="s">
        <v>95</v>
      </c>
      <c r="Q29" s="3">
        <f t="shared" si="0"/>
        <v>7</v>
      </c>
      <c r="R29" s="25" t="s">
        <v>80</v>
      </c>
    </row>
    <row r="30" spans="1:18" x14ac:dyDescent="0.3">
      <c r="A30" s="17">
        <v>27</v>
      </c>
      <c r="B30" s="18" t="s">
        <v>46</v>
      </c>
      <c r="C30" s="18" t="s">
        <v>47</v>
      </c>
      <c r="D30" s="19" t="s">
        <v>10</v>
      </c>
      <c r="E30" s="3" t="s">
        <v>95</v>
      </c>
      <c r="F30" s="4" t="s">
        <v>95</v>
      </c>
      <c r="G30" s="4" t="s">
        <v>4</v>
      </c>
      <c r="H30" s="4" t="s">
        <v>95</v>
      </c>
      <c r="I30" s="4" t="s">
        <v>4</v>
      </c>
      <c r="J30" s="4" t="s">
        <v>4</v>
      </c>
      <c r="K30" s="4" t="s">
        <v>95</v>
      </c>
      <c r="L30" s="4" t="s">
        <v>95</v>
      </c>
      <c r="M30" s="4" t="s">
        <v>4</v>
      </c>
      <c r="N30" s="4" t="s">
        <v>4</v>
      </c>
      <c r="O30" s="4" t="s">
        <v>95</v>
      </c>
      <c r="P30" s="5" t="s">
        <v>4</v>
      </c>
      <c r="Q30" s="3">
        <f t="shared" si="0"/>
        <v>7</v>
      </c>
      <c r="R30" s="25" t="s">
        <v>82</v>
      </c>
    </row>
    <row r="31" spans="1:18" x14ac:dyDescent="0.3">
      <c r="A31" s="17">
        <v>28</v>
      </c>
      <c r="B31" s="18" t="s">
        <v>30</v>
      </c>
      <c r="C31" s="18" t="s">
        <v>31</v>
      </c>
      <c r="D31" s="19" t="s">
        <v>96</v>
      </c>
      <c r="E31" s="3" t="s">
        <v>95</v>
      </c>
      <c r="F31" s="4" t="s">
        <v>95</v>
      </c>
      <c r="G31" s="4" t="s">
        <v>95</v>
      </c>
      <c r="H31" s="4" t="s">
        <v>4</v>
      </c>
      <c r="I31" s="4" t="s">
        <v>95</v>
      </c>
      <c r="J31" s="4" t="s">
        <v>4</v>
      </c>
      <c r="K31" s="4" t="s">
        <v>4</v>
      </c>
      <c r="L31" s="4" t="s">
        <v>95</v>
      </c>
      <c r="M31" s="4" t="s">
        <v>95</v>
      </c>
      <c r="N31" s="4" t="s">
        <v>4</v>
      </c>
      <c r="O31" s="4" t="s">
        <v>4</v>
      </c>
      <c r="P31" s="5" t="s">
        <v>95</v>
      </c>
      <c r="Q31" s="3">
        <f t="shared" si="0"/>
        <v>6</v>
      </c>
      <c r="R31" s="25" t="s">
        <v>76</v>
      </c>
    </row>
    <row r="32" spans="1:18" x14ac:dyDescent="0.3">
      <c r="A32" s="17">
        <v>29</v>
      </c>
      <c r="B32" s="18" t="s">
        <v>30</v>
      </c>
      <c r="C32" s="18" t="s">
        <v>62</v>
      </c>
      <c r="D32" s="19" t="s">
        <v>96</v>
      </c>
      <c r="E32" s="3" t="s">
        <v>95</v>
      </c>
      <c r="F32" s="4" t="s">
        <v>95</v>
      </c>
      <c r="G32" s="4" t="s">
        <v>95</v>
      </c>
      <c r="H32" s="4" t="s">
        <v>4</v>
      </c>
      <c r="I32" s="4" t="s">
        <v>95</v>
      </c>
      <c r="J32" s="4" t="s">
        <v>4</v>
      </c>
      <c r="K32" s="4" t="s">
        <v>4</v>
      </c>
      <c r="L32" s="4" t="s">
        <v>95</v>
      </c>
      <c r="M32" s="4" t="s">
        <v>95</v>
      </c>
      <c r="N32" s="4" t="s">
        <v>4</v>
      </c>
      <c r="O32" s="4" t="s">
        <v>4</v>
      </c>
      <c r="P32" s="5" t="s">
        <v>95</v>
      </c>
      <c r="Q32" s="3">
        <f t="shared" si="0"/>
        <v>6</v>
      </c>
      <c r="R32" s="25" t="s">
        <v>91</v>
      </c>
    </row>
    <row r="33" spans="1:18" x14ac:dyDescent="0.3">
      <c r="A33" s="27">
        <v>30</v>
      </c>
      <c r="B33" s="28" t="s">
        <v>34</v>
      </c>
      <c r="C33" s="28" t="s">
        <v>35</v>
      </c>
      <c r="D33" s="29" t="s">
        <v>36</v>
      </c>
      <c r="E33" s="30" t="s">
        <v>95</v>
      </c>
      <c r="F33" s="31" t="s">
        <v>95</v>
      </c>
      <c r="G33" s="31" t="s">
        <v>4</v>
      </c>
      <c r="H33" s="31" t="s">
        <v>4</v>
      </c>
      <c r="I33" s="31" t="s">
        <v>4</v>
      </c>
      <c r="J33" s="31" t="s">
        <v>95</v>
      </c>
      <c r="K33" s="31" t="s">
        <v>95</v>
      </c>
      <c r="L33" s="31" t="s">
        <v>95</v>
      </c>
      <c r="M33" s="31" t="s">
        <v>4</v>
      </c>
      <c r="N33" s="31" t="s">
        <v>95</v>
      </c>
      <c r="O33" s="31" t="s">
        <v>95</v>
      </c>
      <c r="P33" s="32" t="s">
        <v>4</v>
      </c>
      <c r="Q33" s="30">
        <f t="shared" si="0"/>
        <v>6</v>
      </c>
      <c r="R33" s="33" t="s">
        <v>78</v>
      </c>
    </row>
    <row r="34" spans="1:18" x14ac:dyDescent="0.3">
      <c r="A34" s="17">
        <v>31</v>
      </c>
      <c r="B34" s="18" t="s">
        <v>5</v>
      </c>
      <c r="C34" s="18" t="s">
        <v>64</v>
      </c>
      <c r="D34" s="19" t="s">
        <v>45</v>
      </c>
      <c r="E34" s="3" t="s">
        <v>95</v>
      </c>
      <c r="F34" s="4" t="s">
        <v>95</v>
      </c>
      <c r="G34" s="4" t="s">
        <v>4</v>
      </c>
      <c r="H34" s="4" t="s">
        <v>95</v>
      </c>
      <c r="I34" s="4" t="s">
        <v>95</v>
      </c>
      <c r="J34" s="4" t="s">
        <v>95</v>
      </c>
      <c r="K34" s="4" t="s">
        <v>4</v>
      </c>
      <c r="L34" s="4" t="s">
        <v>95</v>
      </c>
      <c r="M34" s="4" t="s">
        <v>4</v>
      </c>
      <c r="N34" s="4" t="s">
        <v>4</v>
      </c>
      <c r="O34" s="4" t="s">
        <v>4</v>
      </c>
      <c r="P34" s="5" t="s">
        <v>95</v>
      </c>
      <c r="Q34" s="3">
        <f t="shared" si="0"/>
        <v>6</v>
      </c>
      <c r="R34" s="25" t="s">
        <v>93</v>
      </c>
    </row>
    <row r="35" spans="1:18" ht="15" thickBot="1" x14ac:dyDescent="0.35">
      <c r="A35" s="20">
        <v>32</v>
      </c>
      <c r="B35" s="21" t="s">
        <v>19</v>
      </c>
      <c r="C35" s="21" t="s">
        <v>20</v>
      </c>
      <c r="D35" s="22" t="s">
        <v>18</v>
      </c>
      <c r="E35" s="6" t="s">
        <v>95</v>
      </c>
      <c r="F35" s="7" t="s">
        <v>95</v>
      </c>
      <c r="G35" s="7" t="s">
        <v>95</v>
      </c>
      <c r="H35" s="7" t="s">
        <v>95</v>
      </c>
      <c r="I35" s="7" t="s">
        <v>95</v>
      </c>
      <c r="J35" s="7" t="s">
        <v>4</v>
      </c>
      <c r="K35" s="7" t="s">
        <v>95</v>
      </c>
      <c r="L35" s="7" t="s">
        <v>4</v>
      </c>
      <c r="M35" s="7" t="s">
        <v>95</v>
      </c>
      <c r="N35" s="7" t="s">
        <v>4</v>
      </c>
      <c r="O35" s="7" t="s">
        <v>95</v>
      </c>
      <c r="P35" s="8" t="s">
        <v>95</v>
      </c>
      <c r="Q35" s="6">
        <f t="shared" si="0"/>
        <v>6</v>
      </c>
      <c r="R35" s="26" t="s">
        <v>72</v>
      </c>
    </row>
  </sheetData>
  <sortState ref="A4:R35">
    <sortCondition descending="1" ref="Q4:Q35"/>
    <sortCondition ref="R4:R35"/>
  </sortState>
  <mergeCells count="1">
    <mergeCell ref="E2:P2"/>
  </mergeCells>
  <conditionalFormatting sqref="E4:E35">
    <cfRule type="cellIs" dxfId="20" priority="12" operator="notEqual">
      <formula>$E$3</formula>
    </cfRule>
  </conditionalFormatting>
  <conditionalFormatting sqref="F4:F35">
    <cfRule type="cellIs" dxfId="19" priority="11" operator="notEqual">
      <formula>$F$3</formula>
    </cfRule>
  </conditionalFormatting>
  <conditionalFormatting sqref="G4:G35">
    <cfRule type="cellIs" dxfId="18" priority="10" operator="notEqual">
      <formula>$G$3</formula>
    </cfRule>
  </conditionalFormatting>
  <conditionalFormatting sqref="H4:H35">
    <cfRule type="cellIs" dxfId="17" priority="9" operator="notEqual">
      <formula>$H$3</formula>
    </cfRule>
  </conditionalFormatting>
  <conditionalFormatting sqref="I4:I35">
    <cfRule type="cellIs" dxfId="16" priority="8" operator="notEqual">
      <formula>$I$3</formula>
    </cfRule>
  </conditionalFormatting>
  <conditionalFormatting sqref="J4:J35">
    <cfRule type="cellIs" dxfId="15" priority="7" operator="notEqual">
      <formula>$J$3</formula>
    </cfRule>
  </conditionalFormatting>
  <conditionalFormatting sqref="K4:K35">
    <cfRule type="cellIs" dxfId="14" priority="6" operator="notEqual">
      <formula>$K$3</formula>
    </cfRule>
  </conditionalFormatting>
  <conditionalFormatting sqref="L4:L35">
    <cfRule type="cellIs" dxfId="13" priority="5" operator="notEqual">
      <formula>$L$3</formula>
    </cfRule>
  </conditionalFormatting>
  <conditionalFormatting sqref="M4:M35">
    <cfRule type="cellIs" dxfId="12" priority="4" operator="notEqual">
      <formula>$M$3</formula>
    </cfRule>
  </conditionalFormatting>
  <conditionalFormatting sqref="N4:N35">
    <cfRule type="cellIs" dxfId="11" priority="3" operator="notEqual">
      <formula>$N$3</formula>
    </cfRule>
  </conditionalFormatting>
  <conditionalFormatting sqref="O4:O35">
    <cfRule type="cellIs" dxfId="10" priority="2" operator="notEqual">
      <formula>$O$3</formula>
    </cfRule>
  </conditionalFormatting>
  <conditionalFormatting sqref="P4:P35">
    <cfRule type="cellIs" dxfId="9" priority="1" operator="notEqual">
      <formula>$P$3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876C-07CA-4CB5-A881-AC905938CC27}">
  <sheetPr>
    <tabColor rgb="FF92D050"/>
  </sheetPr>
  <dimension ref="A1:AS17"/>
  <sheetViews>
    <sheetView workbookViewId="0">
      <selection activeCell="C24" sqref="C24"/>
    </sheetView>
  </sheetViews>
  <sheetFormatPr defaultRowHeight="14.4" x14ac:dyDescent="0.3"/>
  <cols>
    <col min="1" max="1" width="3.21875" customWidth="1"/>
    <col min="4" max="5" width="0" hidden="1" customWidth="1"/>
    <col min="6" max="6" width="15.33203125" customWidth="1"/>
    <col min="7" max="7" width="6" hidden="1" customWidth="1"/>
    <col min="8" max="8" width="4.44140625" hidden="1" customWidth="1"/>
    <col min="9" max="9" width="5.6640625" hidden="1" customWidth="1"/>
    <col min="10" max="10" width="3.21875" hidden="1" customWidth="1"/>
    <col min="11" max="22" width="2.77734375" customWidth="1"/>
    <col min="23" max="31" width="3.21875" customWidth="1"/>
    <col min="32" max="32" width="3.77734375" customWidth="1"/>
    <col min="33" max="41" width="3.21875" customWidth="1"/>
    <col min="42" max="42" width="6.6640625" customWidth="1"/>
    <col min="43" max="45" width="8.109375" customWidth="1"/>
  </cols>
  <sheetData>
    <row r="1" spans="1:45" x14ac:dyDescent="0.3">
      <c r="K1" s="45" t="s">
        <v>108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45" t="s">
        <v>109</v>
      </c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5" ht="15" thickBot="1" x14ac:dyDescent="0.35">
      <c r="K2" s="38">
        <v>1</v>
      </c>
      <c r="L2" s="39">
        <v>2</v>
      </c>
      <c r="M2" s="39">
        <v>3</v>
      </c>
      <c r="N2" s="39">
        <v>4</v>
      </c>
      <c r="O2" s="39">
        <v>5</v>
      </c>
      <c r="P2" s="39">
        <v>6</v>
      </c>
      <c r="Q2" s="39">
        <v>7</v>
      </c>
      <c r="R2" s="39">
        <v>8</v>
      </c>
      <c r="S2" s="39">
        <v>9</v>
      </c>
      <c r="T2" s="39">
        <v>10</v>
      </c>
      <c r="U2" s="39">
        <v>11</v>
      </c>
      <c r="V2" s="40">
        <v>12</v>
      </c>
      <c r="W2" s="38">
        <v>1</v>
      </c>
      <c r="X2" s="39">
        <v>2</v>
      </c>
      <c r="Y2" s="39">
        <v>3</v>
      </c>
      <c r="Z2" s="39">
        <v>4</v>
      </c>
      <c r="AA2" s="39">
        <v>5</v>
      </c>
      <c r="AB2" s="39">
        <v>6</v>
      </c>
      <c r="AC2" s="39">
        <v>7</v>
      </c>
      <c r="AD2" s="39">
        <v>8</v>
      </c>
      <c r="AE2" s="39">
        <v>9</v>
      </c>
      <c r="AF2" s="39">
        <v>10</v>
      </c>
      <c r="AG2" s="39">
        <v>11</v>
      </c>
      <c r="AH2" s="39">
        <v>12</v>
      </c>
      <c r="AI2" s="39">
        <v>13</v>
      </c>
      <c r="AJ2" s="39">
        <v>14</v>
      </c>
      <c r="AK2" s="39">
        <v>15</v>
      </c>
      <c r="AL2" s="39">
        <v>16</v>
      </c>
      <c r="AM2" s="39">
        <v>17</v>
      </c>
      <c r="AN2" s="39">
        <v>18</v>
      </c>
      <c r="AO2" s="40">
        <v>19</v>
      </c>
    </row>
    <row r="3" spans="1:45" ht="15" thickBot="1" x14ac:dyDescent="0.35">
      <c r="A3" s="55" t="s">
        <v>120</v>
      </c>
      <c r="B3" s="10" t="s">
        <v>101</v>
      </c>
      <c r="C3" s="10" t="s">
        <v>100</v>
      </c>
      <c r="D3" s="53" t="s">
        <v>98</v>
      </c>
      <c r="E3" s="10" t="s">
        <v>115</v>
      </c>
      <c r="F3" s="10" t="s">
        <v>99</v>
      </c>
      <c r="G3" s="10" t="s">
        <v>119</v>
      </c>
      <c r="H3" s="10" t="s">
        <v>116</v>
      </c>
      <c r="I3" s="10" t="s">
        <v>117</v>
      </c>
      <c r="J3" s="44" t="s">
        <v>118</v>
      </c>
      <c r="K3" s="48" t="s">
        <v>4</v>
      </c>
      <c r="L3" s="49" t="s">
        <v>95</v>
      </c>
      <c r="M3" s="49" t="s">
        <v>4</v>
      </c>
      <c r="N3" s="49" t="s">
        <v>95</v>
      </c>
      <c r="O3" s="49" t="s">
        <v>95</v>
      </c>
      <c r="P3" s="49" t="s">
        <v>4</v>
      </c>
      <c r="Q3" s="49" t="s">
        <v>95</v>
      </c>
      <c r="R3" s="49" t="s">
        <v>95</v>
      </c>
      <c r="S3" s="49" t="s">
        <v>95</v>
      </c>
      <c r="T3" s="49" t="s">
        <v>95</v>
      </c>
      <c r="U3" s="49" t="s">
        <v>4</v>
      </c>
      <c r="V3" s="50" t="s">
        <v>4</v>
      </c>
      <c r="W3" s="48">
        <v>76</v>
      </c>
      <c r="X3" s="49" t="s">
        <v>110</v>
      </c>
      <c r="Y3" s="49">
        <v>77</v>
      </c>
      <c r="Z3" s="49">
        <v>78</v>
      </c>
      <c r="AA3" s="49">
        <v>79</v>
      </c>
      <c r="AB3" s="49" t="s">
        <v>114</v>
      </c>
      <c r="AC3" s="49" t="s">
        <v>114</v>
      </c>
      <c r="AD3" s="49">
        <v>82</v>
      </c>
      <c r="AE3" s="49">
        <v>83</v>
      </c>
      <c r="AF3" s="49">
        <v>106</v>
      </c>
      <c r="AG3" s="49">
        <v>85</v>
      </c>
      <c r="AH3" s="49">
        <v>86</v>
      </c>
      <c r="AI3" s="49"/>
      <c r="AJ3" s="49">
        <v>88</v>
      </c>
      <c r="AK3" s="49"/>
      <c r="AL3" s="49">
        <v>72</v>
      </c>
      <c r="AM3" s="49">
        <v>73</v>
      </c>
      <c r="AN3" s="49">
        <v>74</v>
      </c>
      <c r="AO3" s="50">
        <v>76</v>
      </c>
      <c r="AP3" s="9" t="s">
        <v>111</v>
      </c>
      <c r="AQ3" s="53" t="s">
        <v>112</v>
      </c>
      <c r="AR3" s="53" t="s">
        <v>98</v>
      </c>
      <c r="AS3" s="54" t="s">
        <v>113</v>
      </c>
    </row>
    <row r="4" spans="1:45" x14ac:dyDescent="0.3">
      <c r="A4" s="17">
        <v>1</v>
      </c>
      <c r="B4" s="18" t="s">
        <v>28</v>
      </c>
      <c r="C4" s="18" t="s">
        <v>29</v>
      </c>
      <c r="D4" s="42">
        <v>2.8865740740740744E-2</v>
      </c>
      <c r="E4" s="18">
        <v>3</v>
      </c>
      <c r="F4" s="18" t="s">
        <v>10</v>
      </c>
      <c r="G4" s="18" t="s">
        <v>4</v>
      </c>
      <c r="H4" s="18">
        <v>3.5</v>
      </c>
      <c r="I4" s="18">
        <v>100</v>
      </c>
      <c r="J4" s="19">
        <v>31</v>
      </c>
      <c r="K4" s="3" t="s">
        <v>4</v>
      </c>
      <c r="L4" s="4" t="s">
        <v>95</v>
      </c>
      <c r="M4" s="4" t="s">
        <v>4</v>
      </c>
      <c r="N4" s="4" t="s">
        <v>95</v>
      </c>
      <c r="O4" s="4" t="s">
        <v>4</v>
      </c>
      <c r="P4" s="4" t="s">
        <v>4</v>
      </c>
      <c r="Q4" s="4" t="s">
        <v>95</v>
      </c>
      <c r="R4" s="4" t="s">
        <v>95</v>
      </c>
      <c r="S4" s="4" t="s">
        <v>95</v>
      </c>
      <c r="T4" s="4" t="s">
        <v>4</v>
      </c>
      <c r="U4" s="4" t="s">
        <v>4</v>
      </c>
      <c r="V4" s="5" t="s">
        <v>4</v>
      </c>
      <c r="W4" s="3">
        <v>76</v>
      </c>
      <c r="X4" s="4" t="s">
        <v>110</v>
      </c>
      <c r="Y4" s="4">
        <v>77</v>
      </c>
      <c r="Z4" s="4">
        <v>78</v>
      </c>
      <c r="AA4" s="4">
        <v>79</v>
      </c>
      <c r="AB4" s="4">
        <v>80</v>
      </c>
      <c r="AC4" s="4" t="s">
        <v>114</v>
      </c>
      <c r="AD4" s="4">
        <v>82</v>
      </c>
      <c r="AE4" s="4">
        <v>83</v>
      </c>
      <c r="AF4" s="4">
        <v>106</v>
      </c>
      <c r="AG4" s="4">
        <v>85</v>
      </c>
      <c r="AH4" s="4">
        <v>86</v>
      </c>
      <c r="AI4" s="4"/>
      <c r="AJ4" s="4">
        <v>88</v>
      </c>
      <c r="AK4" s="4"/>
      <c r="AL4" s="4">
        <v>72</v>
      </c>
      <c r="AM4" s="4">
        <v>73</v>
      </c>
      <c r="AN4" s="4">
        <v>74</v>
      </c>
      <c r="AO4" s="5">
        <v>76</v>
      </c>
      <c r="AP4" s="17">
        <f>IF(K4=K$3,0,1)+IF(L4=L$3,0,1)+IF(M4=M$3,0,1)+IF(N4=N$3,0,1)+IF(O4=O$3,0,1)+IF(P4=P$3,0,1)+IF(Q4=Q$3,0,1)+IF(R4=R$3,0,1)+IF(S4=S$3,0,1)+IF(T4=T$3,0,1)+IF(U4=U$3,0,1)+IF(V4=V$3,0,1)+IF(W4=W$3,0,1)+IF(X4=X$3,0,1)+IF(Y4=Y$3,0,1)+IF(Z4=Z$3,0,1)+IF(AA4=AA$3,0,1)+IF(AB4=AB$3,0,1)+IF(AC4=AC$3,0,1)+IF(AD4=AD$3,0,1)+IF(AE4=AE$3,0,1)+IF(AF4=AF$3,0,1)+IF(AG4=AG$3,0,1)+IF(AH4=AH$3,0,1)+IF(AI4=AI$3,0,1)+IF(AJ4=AJ$3,0,1)+IF(AK4=AK$3,0,1)+IF(AL4=AL$3,0,1)+IF(AM4=AM$3,0,1)+IF(AN4=AN$3,0,1)+IF(AO4=AO$3,0,1)</f>
        <v>3</v>
      </c>
      <c r="AQ4" s="41">
        <f>AP4*180/86400</f>
        <v>6.2500000000000003E-3</v>
      </c>
      <c r="AR4" s="42">
        <v>2.8865740740740744E-2</v>
      </c>
      <c r="AS4" s="51">
        <f>AQ4+AR4</f>
        <v>3.5115740740740746E-2</v>
      </c>
    </row>
    <row r="5" spans="1:45" x14ac:dyDescent="0.3">
      <c r="A5" s="17">
        <v>2</v>
      </c>
      <c r="B5" s="18" t="s">
        <v>1</v>
      </c>
      <c r="C5" s="18" t="s">
        <v>2</v>
      </c>
      <c r="D5" s="42">
        <v>3.7488425925925925E-2</v>
      </c>
      <c r="E5" s="18">
        <v>3</v>
      </c>
      <c r="F5" s="18" t="s">
        <v>3</v>
      </c>
      <c r="G5" s="18" t="s">
        <v>4</v>
      </c>
      <c r="H5" s="18">
        <v>3.5</v>
      </c>
      <c r="I5" s="18">
        <v>100</v>
      </c>
      <c r="J5" s="19">
        <v>31</v>
      </c>
      <c r="K5" s="3" t="s">
        <v>4</v>
      </c>
      <c r="L5" s="4" t="s">
        <v>95</v>
      </c>
      <c r="M5" s="4" t="s">
        <v>4</v>
      </c>
      <c r="N5" s="4" t="s">
        <v>95</v>
      </c>
      <c r="O5" s="4" t="s">
        <v>4</v>
      </c>
      <c r="P5" s="4" t="s">
        <v>4</v>
      </c>
      <c r="Q5" s="4" t="s">
        <v>95</v>
      </c>
      <c r="R5" s="4" t="s">
        <v>95</v>
      </c>
      <c r="S5" s="4" t="s">
        <v>95</v>
      </c>
      <c r="T5" s="4" t="s">
        <v>4</v>
      </c>
      <c r="U5" s="4" t="s">
        <v>4</v>
      </c>
      <c r="V5" s="5" t="s">
        <v>4</v>
      </c>
      <c r="W5" s="3">
        <v>76</v>
      </c>
      <c r="X5" s="4" t="s">
        <v>110</v>
      </c>
      <c r="Y5" s="4">
        <v>77</v>
      </c>
      <c r="Z5" s="4">
        <v>78</v>
      </c>
      <c r="AA5" s="4">
        <v>79</v>
      </c>
      <c r="AB5" s="4">
        <v>80</v>
      </c>
      <c r="AC5" s="4">
        <v>81</v>
      </c>
      <c r="AD5" s="4">
        <v>82</v>
      </c>
      <c r="AE5" s="4">
        <v>83</v>
      </c>
      <c r="AF5" s="4">
        <v>106</v>
      </c>
      <c r="AG5" s="4">
        <v>85</v>
      </c>
      <c r="AH5" s="4">
        <v>86</v>
      </c>
      <c r="AI5" s="4"/>
      <c r="AJ5" s="4">
        <v>88</v>
      </c>
      <c r="AK5" s="4"/>
      <c r="AL5" s="4">
        <v>72</v>
      </c>
      <c r="AM5" s="4">
        <v>73</v>
      </c>
      <c r="AN5" s="4">
        <v>74</v>
      </c>
      <c r="AO5" s="5">
        <v>76</v>
      </c>
      <c r="AP5" s="17">
        <f>IF(K5=K$3,0,1)+IF(L5=L$3,0,1)+IF(M5=M$3,0,1)+IF(N5=N$3,0,1)+IF(O5=O$3,0,1)+IF(P5=P$3,0,1)+IF(Q5=Q$3,0,1)+IF(R5=R$3,0,1)+IF(S5=S$3,0,1)+IF(T5=T$3,0,1)+IF(U5=U$3,0,1)+IF(V5=V$3,0,1)+IF(W5=W$3,0,1)+IF(X5=X$3,0,1)+IF(Y5=Y$3,0,1)+IF(Z5=Z$3,0,1)+IF(AA5=AA$3,0,1)+IF(AB5=AB$3,0,1)+IF(AC5=AC$3,0,1)+IF(AD5=AD$3,0,1)+IF(AE5=AE$3,0,1)+IF(AF5=AF$3,0,1)+IF(AG5=AG$3,0,1)+IF(AH5=AH$3,0,1)+IF(AI5=AI$3,0,1)+IF(AJ5=AJ$3,0,1)+IF(AK5=AK$3,0,1)+IF(AL5=AL$3,0,1)+IF(AM5=AM$3,0,1)+IF(AN5=AN$3,0,1)+IF(AO5=AO$3,0,1)</f>
        <v>4</v>
      </c>
      <c r="AQ5" s="41">
        <f>AP5*180/86400</f>
        <v>8.3333333333333332E-3</v>
      </c>
      <c r="AR5" s="42">
        <v>3.7488425925925925E-2</v>
      </c>
      <c r="AS5" s="51">
        <f>AQ5+AR5</f>
        <v>4.5821759259259257E-2</v>
      </c>
    </row>
    <row r="6" spans="1:45" x14ac:dyDescent="0.3">
      <c r="A6" s="17">
        <v>3</v>
      </c>
      <c r="B6" s="18" t="s">
        <v>32</v>
      </c>
      <c r="C6" s="18" t="s">
        <v>33</v>
      </c>
      <c r="D6" s="42">
        <v>2.9270833333333333E-2</v>
      </c>
      <c r="E6" s="18">
        <v>3</v>
      </c>
      <c r="F6" s="18" t="s">
        <v>10</v>
      </c>
      <c r="G6" s="18" t="s">
        <v>4</v>
      </c>
      <c r="H6" s="18">
        <v>3.5</v>
      </c>
      <c r="I6" s="18">
        <v>100</v>
      </c>
      <c r="J6" s="19">
        <v>31</v>
      </c>
      <c r="K6" s="3" t="s">
        <v>95</v>
      </c>
      <c r="L6" s="4" t="s">
        <v>95</v>
      </c>
      <c r="M6" s="4" t="s">
        <v>95</v>
      </c>
      <c r="N6" s="4" t="s">
        <v>95</v>
      </c>
      <c r="O6" s="4" t="s">
        <v>95</v>
      </c>
      <c r="P6" s="4" t="s">
        <v>4</v>
      </c>
      <c r="Q6" s="4" t="s">
        <v>95</v>
      </c>
      <c r="R6" s="4" t="s">
        <v>95</v>
      </c>
      <c r="S6" s="4" t="s">
        <v>95</v>
      </c>
      <c r="T6" s="4" t="s">
        <v>95</v>
      </c>
      <c r="U6" s="4" t="s">
        <v>95</v>
      </c>
      <c r="V6" s="5" t="s">
        <v>95</v>
      </c>
      <c r="W6" s="3">
        <v>76</v>
      </c>
      <c r="X6" s="4" t="s">
        <v>110</v>
      </c>
      <c r="Y6" s="4">
        <v>77</v>
      </c>
      <c r="Z6" s="4">
        <v>78</v>
      </c>
      <c r="AA6" s="4" t="s">
        <v>0</v>
      </c>
      <c r="AB6" s="4" t="s">
        <v>114</v>
      </c>
      <c r="AC6" s="4" t="s">
        <v>114</v>
      </c>
      <c r="AD6" s="4">
        <v>82</v>
      </c>
      <c r="AE6" s="4">
        <v>83</v>
      </c>
      <c r="AF6" s="4" t="s">
        <v>0</v>
      </c>
      <c r="AG6" s="4" t="s">
        <v>0</v>
      </c>
      <c r="AH6" s="4">
        <v>86</v>
      </c>
      <c r="AI6" s="4"/>
      <c r="AJ6" s="4">
        <v>88</v>
      </c>
      <c r="AK6" s="4"/>
      <c r="AL6" s="4">
        <v>72</v>
      </c>
      <c r="AM6" s="4">
        <v>73</v>
      </c>
      <c r="AN6" s="4">
        <v>74</v>
      </c>
      <c r="AO6" s="5" t="s">
        <v>0</v>
      </c>
      <c r="AP6" s="17">
        <f>IF(K6=K$3,0,1)+IF(L6=L$3,0,1)+IF(M6=M$3,0,1)+IF(N6=N$3,0,1)+IF(O6=O$3,0,1)+IF(P6=P$3,0,1)+IF(Q6=Q$3,0,1)+IF(R6=R$3,0,1)+IF(S6=S$3,0,1)+IF(T6=T$3,0,1)+IF(U6=U$3,0,1)+IF(V6=V$3,0,1)+IF(W6=W$3,0,1)+IF(X6=X$3,0,1)+IF(Y6=Y$3,0,1)+IF(Z6=Z$3,0,1)+IF(AA6=AA$3,0,1)+IF(AB6=AB$3,0,1)+IF(AC6=AC$3,0,1)+IF(AD6=AD$3,0,1)+IF(AE6=AE$3,0,1)+IF(AF6=AF$3,0,1)+IF(AG6=AG$3,0,1)+IF(AH6=AH$3,0,1)+IF(AI6=AI$3,0,1)+IF(AJ6=AJ$3,0,1)+IF(AK6=AK$3,0,1)+IF(AL6=AL$3,0,1)+IF(AM6=AM$3,0,1)+IF(AN6=AN$3,0,1)+IF(AO6=AO$3,0,1)</f>
        <v>8</v>
      </c>
      <c r="AQ6" s="41">
        <f>AP6*180/86400</f>
        <v>1.6666666666666666E-2</v>
      </c>
      <c r="AR6" s="42">
        <v>2.9270833333333333E-2</v>
      </c>
      <c r="AS6" s="51">
        <f>AQ6+AR6</f>
        <v>4.5937499999999999E-2</v>
      </c>
    </row>
    <row r="7" spans="1:45" x14ac:dyDescent="0.3">
      <c r="A7" s="17">
        <v>4</v>
      </c>
      <c r="B7" s="18" t="s">
        <v>7</v>
      </c>
      <c r="C7" s="18" t="s">
        <v>8</v>
      </c>
      <c r="D7" s="42">
        <v>4.1388888888888892E-2</v>
      </c>
      <c r="E7" s="18">
        <v>3</v>
      </c>
      <c r="F7" s="18" t="s">
        <v>10</v>
      </c>
      <c r="G7" s="18" t="s">
        <v>4</v>
      </c>
      <c r="H7" s="18">
        <v>3.5</v>
      </c>
      <c r="I7" s="18">
        <v>100</v>
      </c>
      <c r="J7" s="19">
        <v>31</v>
      </c>
      <c r="K7" s="3" t="s">
        <v>4</v>
      </c>
      <c r="L7" s="4" t="s">
        <v>95</v>
      </c>
      <c r="M7" s="4" t="s">
        <v>4</v>
      </c>
      <c r="N7" s="4" t="s">
        <v>95</v>
      </c>
      <c r="O7" s="4" t="s">
        <v>95</v>
      </c>
      <c r="P7" s="4" t="s">
        <v>4</v>
      </c>
      <c r="Q7" s="4" t="s">
        <v>4</v>
      </c>
      <c r="R7" s="4" t="s">
        <v>95</v>
      </c>
      <c r="S7" s="4" t="s">
        <v>95</v>
      </c>
      <c r="T7" s="4" t="s">
        <v>4</v>
      </c>
      <c r="U7" s="4" t="s">
        <v>95</v>
      </c>
      <c r="V7" s="5" t="s">
        <v>95</v>
      </c>
      <c r="W7" s="3">
        <v>76</v>
      </c>
      <c r="X7" s="4" t="s">
        <v>110</v>
      </c>
      <c r="Y7" s="4">
        <v>77</v>
      </c>
      <c r="Z7" s="4">
        <v>78</v>
      </c>
      <c r="AA7" s="4">
        <v>79</v>
      </c>
      <c r="AB7" s="4">
        <v>80</v>
      </c>
      <c r="AC7" s="4" t="s">
        <v>114</v>
      </c>
      <c r="AD7" s="4">
        <v>82</v>
      </c>
      <c r="AE7" s="4">
        <v>83</v>
      </c>
      <c r="AF7" s="4">
        <v>106</v>
      </c>
      <c r="AG7" s="4">
        <v>85</v>
      </c>
      <c r="AH7" s="4">
        <v>86</v>
      </c>
      <c r="AI7" s="4"/>
      <c r="AJ7" s="4">
        <v>88</v>
      </c>
      <c r="AK7" s="4"/>
      <c r="AL7" s="4">
        <v>72</v>
      </c>
      <c r="AM7" s="4">
        <v>73</v>
      </c>
      <c r="AN7" s="4">
        <v>74</v>
      </c>
      <c r="AO7" s="5">
        <v>76</v>
      </c>
      <c r="AP7" s="17">
        <f>IF(K7=K$3,0,1)+IF(L7=L$3,0,1)+IF(M7=M$3,0,1)+IF(N7=N$3,0,1)+IF(O7=O$3,0,1)+IF(P7=P$3,0,1)+IF(Q7=Q$3,0,1)+IF(R7=R$3,0,1)+IF(S7=S$3,0,1)+IF(T7=T$3,0,1)+IF(U7=U$3,0,1)+IF(V7=V$3,0,1)+IF(W7=W$3,0,1)+IF(X7=X$3,0,1)+IF(Y7=Y$3,0,1)+IF(Z7=Z$3,0,1)+IF(AA7=AA$3,0,1)+IF(AB7=AB$3,0,1)+IF(AC7=AC$3,0,1)+IF(AD7=AD$3,0,1)+IF(AE7=AE$3,0,1)+IF(AF7=AF$3,0,1)+IF(AG7=AG$3,0,1)+IF(AH7=AH$3,0,1)+IF(AI7=AI$3,0,1)+IF(AJ7=AJ$3,0,1)+IF(AK7=AK$3,0,1)+IF(AL7=AL$3,0,1)+IF(AM7=AM$3,0,1)+IF(AN7=AN$3,0,1)+IF(AO7=AO$3,0,1)</f>
        <v>5</v>
      </c>
      <c r="AQ7" s="41">
        <f>AP7*180/86400</f>
        <v>1.0416666666666666E-2</v>
      </c>
      <c r="AR7" s="42">
        <v>4.1388888888888892E-2</v>
      </c>
      <c r="AS7" s="51">
        <f>AQ7+AR7</f>
        <v>5.1805555555555556E-2</v>
      </c>
    </row>
    <row r="8" spans="1:45" x14ac:dyDescent="0.3">
      <c r="A8" s="17">
        <v>5</v>
      </c>
      <c r="B8" s="18" t="s">
        <v>5</v>
      </c>
      <c r="C8" s="18" t="s">
        <v>6</v>
      </c>
      <c r="D8" s="42">
        <v>4.3425925925925923E-2</v>
      </c>
      <c r="E8" s="18">
        <v>3</v>
      </c>
      <c r="F8" s="18" t="s">
        <v>3</v>
      </c>
      <c r="G8" s="18" t="s">
        <v>4</v>
      </c>
      <c r="H8" s="18">
        <v>3.5</v>
      </c>
      <c r="I8" s="18">
        <v>100</v>
      </c>
      <c r="J8" s="19">
        <v>31</v>
      </c>
      <c r="K8" s="3" t="s">
        <v>95</v>
      </c>
      <c r="L8" s="4" t="s">
        <v>95</v>
      </c>
      <c r="M8" s="4" t="s">
        <v>4</v>
      </c>
      <c r="N8" s="4" t="s">
        <v>4</v>
      </c>
      <c r="O8" s="4" t="s">
        <v>4</v>
      </c>
      <c r="P8" s="4" t="s">
        <v>4</v>
      </c>
      <c r="Q8" s="4" t="s">
        <v>95</v>
      </c>
      <c r="R8" s="4" t="s">
        <v>95</v>
      </c>
      <c r="S8" s="4" t="s">
        <v>4</v>
      </c>
      <c r="T8" s="4" t="s">
        <v>95</v>
      </c>
      <c r="U8" s="4" t="s">
        <v>4</v>
      </c>
      <c r="V8" s="5" t="s">
        <v>4</v>
      </c>
      <c r="W8" s="3">
        <v>76</v>
      </c>
      <c r="X8" s="4" t="s">
        <v>110</v>
      </c>
      <c r="Y8" s="4">
        <v>77</v>
      </c>
      <c r="Z8" s="4">
        <v>78</v>
      </c>
      <c r="AA8" s="4">
        <v>79</v>
      </c>
      <c r="AB8" s="4">
        <v>80</v>
      </c>
      <c r="AC8" s="4" t="s">
        <v>114</v>
      </c>
      <c r="AD8" s="4">
        <v>82</v>
      </c>
      <c r="AE8" s="4">
        <v>83</v>
      </c>
      <c r="AF8" s="4">
        <v>106</v>
      </c>
      <c r="AG8" s="4">
        <v>85</v>
      </c>
      <c r="AH8" s="4">
        <v>86</v>
      </c>
      <c r="AI8" s="4"/>
      <c r="AJ8" s="4">
        <v>88</v>
      </c>
      <c r="AK8" s="4"/>
      <c r="AL8" s="4">
        <v>72</v>
      </c>
      <c r="AM8" s="4">
        <v>73</v>
      </c>
      <c r="AN8" s="4">
        <v>74</v>
      </c>
      <c r="AO8" s="5">
        <v>76</v>
      </c>
      <c r="AP8" s="17">
        <f>IF(K8=K$3,0,1)+IF(L8=L$3,0,1)+IF(M8=M$3,0,1)+IF(N8=N$3,0,1)+IF(O8=O$3,0,1)+IF(P8=P$3,0,1)+IF(Q8=Q$3,0,1)+IF(R8=R$3,0,1)+IF(S8=S$3,0,1)+IF(T8=T$3,0,1)+IF(U8=U$3,0,1)+IF(V8=V$3,0,1)+IF(W8=W$3,0,1)+IF(X8=X$3,0,1)+IF(Y8=Y$3,0,1)+IF(Z8=Z$3,0,1)+IF(AA8=AA$3,0,1)+IF(AB8=AB$3,0,1)+IF(AC8=AC$3,0,1)+IF(AD8=AD$3,0,1)+IF(AE8=AE$3,0,1)+IF(AF8=AF$3,0,1)+IF(AG8=AG$3,0,1)+IF(AH8=AH$3,0,1)+IF(AI8=AI$3,0,1)+IF(AJ8=AJ$3,0,1)+IF(AK8=AK$3,0,1)+IF(AL8=AL$3,0,1)+IF(AM8=AM$3,0,1)+IF(AN8=AN$3,0,1)+IF(AO8=AO$3,0,1)</f>
        <v>5</v>
      </c>
      <c r="AQ8" s="41">
        <f>AP8*180/86400</f>
        <v>1.0416666666666666E-2</v>
      </c>
      <c r="AR8" s="42">
        <v>4.3425925925925923E-2</v>
      </c>
      <c r="AS8" s="51">
        <f>AQ8+AR8</f>
        <v>5.3842592592592588E-2</v>
      </c>
    </row>
    <row r="9" spans="1:45" x14ac:dyDescent="0.3">
      <c r="A9" s="17">
        <v>6</v>
      </c>
      <c r="B9" s="18" t="s">
        <v>16</v>
      </c>
      <c r="C9" s="18" t="s">
        <v>17</v>
      </c>
      <c r="D9" s="42">
        <v>4.5011574074074072E-2</v>
      </c>
      <c r="E9" s="18">
        <v>3</v>
      </c>
      <c r="F9" s="18" t="s">
        <v>18</v>
      </c>
      <c r="G9" s="18" t="s">
        <v>4</v>
      </c>
      <c r="H9" s="18">
        <v>3.5</v>
      </c>
      <c r="I9" s="18">
        <v>100</v>
      </c>
      <c r="J9" s="19">
        <v>31</v>
      </c>
      <c r="K9" s="3" t="s">
        <v>95</v>
      </c>
      <c r="L9" s="4" t="s">
        <v>95</v>
      </c>
      <c r="M9" s="4" t="s">
        <v>4</v>
      </c>
      <c r="N9" s="4" t="s">
        <v>95</v>
      </c>
      <c r="O9" s="4" t="s">
        <v>4</v>
      </c>
      <c r="P9" s="4" t="s">
        <v>4</v>
      </c>
      <c r="Q9" s="4" t="s">
        <v>4</v>
      </c>
      <c r="R9" s="4" t="s">
        <v>95</v>
      </c>
      <c r="S9" s="4" t="s">
        <v>95</v>
      </c>
      <c r="T9" s="4" t="s">
        <v>4</v>
      </c>
      <c r="U9" s="4" t="s">
        <v>4</v>
      </c>
      <c r="V9" s="5" t="s">
        <v>4</v>
      </c>
      <c r="W9" s="3">
        <v>76</v>
      </c>
      <c r="X9" s="4" t="s">
        <v>110</v>
      </c>
      <c r="Y9" s="4">
        <v>77</v>
      </c>
      <c r="Z9" s="4">
        <v>78</v>
      </c>
      <c r="AA9" s="4">
        <v>79</v>
      </c>
      <c r="AB9" s="4">
        <v>80</v>
      </c>
      <c r="AC9" s="4">
        <v>81</v>
      </c>
      <c r="AD9" s="4">
        <v>82</v>
      </c>
      <c r="AE9" s="4">
        <v>83</v>
      </c>
      <c r="AF9" s="4">
        <v>106</v>
      </c>
      <c r="AG9" s="4">
        <v>85</v>
      </c>
      <c r="AH9" s="4">
        <v>86</v>
      </c>
      <c r="AI9" s="4"/>
      <c r="AJ9" s="4">
        <v>88</v>
      </c>
      <c r="AK9" s="4"/>
      <c r="AL9" s="4">
        <v>72</v>
      </c>
      <c r="AM9" s="4">
        <v>73</v>
      </c>
      <c r="AN9" s="4">
        <v>74</v>
      </c>
      <c r="AO9" s="5">
        <v>76</v>
      </c>
      <c r="AP9" s="17">
        <f>IF(K9=K$3,0,1)+IF(L9=L$3,0,1)+IF(M9=M$3,0,1)+IF(N9=N$3,0,1)+IF(O9=O$3,0,1)+IF(P9=P$3,0,1)+IF(Q9=Q$3,0,1)+IF(R9=R$3,0,1)+IF(S9=S$3,0,1)+IF(T9=T$3,0,1)+IF(U9=U$3,0,1)+IF(V9=V$3,0,1)+IF(W9=W$3,0,1)+IF(X9=X$3,0,1)+IF(Y9=Y$3,0,1)+IF(Z9=Z$3,0,1)+IF(AA9=AA$3,0,1)+IF(AB9=AB$3,0,1)+IF(AC9=AC$3,0,1)+IF(AD9=AD$3,0,1)+IF(AE9=AE$3,0,1)+IF(AF9=AF$3,0,1)+IF(AG9=AG$3,0,1)+IF(AH9=AH$3,0,1)+IF(AI9=AI$3,0,1)+IF(AJ9=AJ$3,0,1)+IF(AK9=AK$3,0,1)+IF(AL9=AL$3,0,1)+IF(AM9=AM$3,0,1)+IF(AN9=AN$3,0,1)+IF(AO9=AO$3,0,1)</f>
        <v>6</v>
      </c>
      <c r="AQ9" s="41">
        <f>AP9*180/86400</f>
        <v>1.2500000000000001E-2</v>
      </c>
      <c r="AR9" s="42">
        <v>4.5011574074074072E-2</v>
      </c>
      <c r="AS9" s="51">
        <f>AQ9+AR9</f>
        <v>5.7511574074074076E-2</v>
      </c>
    </row>
    <row r="10" spans="1:45" x14ac:dyDescent="0.3">
      <c r="A10" s="17">
        <v>7</v>
      </c>
      <c r="B10" s="18" t="s">
        <v>37</v>
      </c>
      <c r="C10" s="18" t="s">
        <v>38</v>
      </c>
      <c r="D10" s="42">
        <v>4.6388888888888889E-2</v>
      </c>
      <c r="E10" s="18">
        <v>3</v>
      </c>
      <c r="F10" s="18" t="s">
        <v>10</v>
      </c>
      <c r="G10" s="18" t="s">
        <v>4</v>
      </c>
      <c r="H10" s="18">
        <v>3.5</v>
      </c>
      <c r="I10" s="18">
        <v>100</v>
      </c>
      <c r="J10" s="19">
        <v>31</v>
      </c>
      <c r="K10" s="3" t="s">
        <v>95</v>
      </c>
      <c r="L10" s="4" t="s">
        <v>95</v>
      </c>
      <c r="M10" s="4" t="s">
        <v>4</v>
      </c>
      <c r="N10" s="4" t="s">
        <v>95</v>
      </c>
      <c r="O10" s="4" t="s">
        <v>4</v>
      </c>
      <c r="P10" s="4" t="s">
        <v>95</v>
      </c>
      <c r="Q10" s="4" t="s">
        <v>4</v>
      </c>
      <c r="R10" s="4" t="s">
        <v>95</v>
      </c>
      <c r="S10" s="4" t="s">
        <v>4</v>
      </c>
      <c r="T10" s="4" t="s">
        <v>95</v>
      </c>
      <c r="U10" s="4" t="s">
        <v>4</v>
      </c>
      <c r="V10" s="5" t="s">
        <v>4</v>
      </c>
      <c r="W10" s="3">
        <v>76</v>
      </c>
      <c r="X10" s="4" t="s">
        <v>110</v>
      </c>
      <c r="Y10" s="4">
        <v>77</v>
      </c>
      <c r="Z10" s="4">
        <v>78</v>
      </c>
      <c r="AA10" s="4">
        <v>79</v>
      </c>
      <c r="AB10" s="4">
        <v>80</v>
      </c>
      <c r="AC10" s="4" t="s">
        <v>114</v>
      </c>
      <c r="AD10" s="4">
        <v>82</v>
      </c>
      <c r="AE10" s="4">
        <v>83</v>
      </c>
      <c r="AF10" s="4">
        <v>106</v>
      </c>
      <c r="AG10" s="4">
        <v>85</v>
      </c>
      <c r="AH10" s="4">
        <v>86</v>
      </c>
      <c r="AI10" s="4"/>
      <c r="AJ10" s="4">
        <v>88</v>
      </c>
      <c r="AK10" s="4"/>
      <c r="AL10" s="4">
        <v>72</v>
      </c>
      <c r="AM10" s="4">
        <v>73</v>
      </c>
      <c r="AN10" s="4">
        <v>74</v>
      </c>
      <c r="AO10" s="5">
        <v>76</v>
      </c>
      <c r="AP10" s="17">
        <f>IF(K10=K$3,0,1)+IF(L10=L$3,0,1)+IF(M10=M$3,0,1)+IF(N10=N$3,0,1)+IF(O10=O$3,0,1)+IF(P10=P$3,0,1)+IF(Q10=Q$3,0,1)+IF(R10=R$3,0,1)+IF(S10=S$3,0,1)+IF(T10=T$3,0,1)+IF(U10=U$3,0,1)+IF(V10=V$3,0,1)+IF(W10=W$3,0,1)+IF(X10=X$3,0,1)+IF(Y10=Y$3,0,1)+IF(Z10=Z$3,0,1)+IF(AA10=AA$3,0,1)+IF(AB10=AB$3,0,1)+IF(AC10=AC$3,0,1)+IF(AD10=AD$3,0,1)+IF(AE10=AE$3,0,1)+IF(AF10=AF$3,0,1)+IF(AG10=AG$3,0,1)+IF(AH10=AH$3,0,1)+IF(AI10=AI$3,0,1)+IF(AJ10=AJ$3,0,1)+IF(AK10=AK$3,0,1)+IF(AL10=AL$3,0,1)+IF(AM10=AM$3,0,1)+IF(AN10=AN$3,0,1)+IF(AO10=AO$3,0,1)</f>
        <v>6</v>
      </c>
      <c r="AQ10" s="41">
        <f>AP10*180/86400</f>
        <v>1.2500000000000001E-2</v>
      </c>
      <c r="AR10" s="42">
        <v>4.6388888888888889E-2</v>
      </c>
      <c r="AS10" s="51">
        <f>AQ10+AR10</f>
        <v>5.8888888888888893E-2</v>
      </c>
    </row>
    <row r="11" spans="1:45" x14ac:dyDescent="0.3">
      <c r="A11" s="17">
        <v>8</v>
      </c>
      <c r="B11" s="18" t="s">
        <v>11</v>
      </c>
      <c r="C11" s="18" t="s">
        <v>12</v>
      </c>
      <c r="D11" s="42">
        <v>4.9247685185185186E-2</v>
      </c>
      <c r="E11" s="18">
        <v>3</v>
      </c>
      <c r="F11" s="18" t="s">
        <v>10</v>
      </c>
      <c r="G11" s="18" t="s">
        <v>4</v>
      </c>
      <c r="H11" s="18">
        <v>3.5</v>
      </c>
      <c r="I11" s="18">
        <v>100</v>
      </c>
      <c r="J11" s="19">
        <v>31</v>
      </c>
      <c r="K11" s="3" t="s">
        <v>4</v>
      </c>
      <c r="L11" s="4" t="s">
        <v>95</v>
      </c>
      <c r="M11" s="4" t="s">
        <v>4</v>
      </c>
      <c r="N11" s="4" t="s">
        <v>95</v>
      </c>
      <c r="O11" s="4" t="s">
        <v>4</v>
      </c>
      <c r="P11" s="4" t="s">
        <v>95</v>
      </c>
      <c r="Q11" s="4" t="s">
        <v>95</v>
      </c>
      <c r="R11" s="4" t="s">
        <v>95</v>
      </c>
      <c r="S11" s="4" t="s">
        <v>4</v>
      </c>
      <c r="T11" s="4" t="s">
        <v>4</v>
      </c>
      <c r="U11" s="4" t="s">
        <v>95</v>
      </c>
      <c r="V11" s="5" t="s">
        <v>4</v>
      </c>
      <c r="W11" s="3">
        <v>76</v>
      </c>
      <c r="X11" s="4" t="s">
        <v>110</v>
      </c>
      <c r="Y11" s="4">
        <v>77</v>
      </c>
      <c r="Z11" s="4">
        <v>78</v>
      </c>
      <c r="AA11" s="4">
        <v>79</v>
      </c>
      <c r="AB11" s="4">
        <v>80</v>
      </c>
      <c r="AC11" s="4" t="s">
        <v>114</v>
      </c>
      <c r="AD11" s="4">
        <v>82</v>
      </c>
      <c r="AE11" s="4">
        <v>83</v>
      </c>
      <c r="AF11" s="4">
        <v>106</v>
      </c>
      <c r="AG11" s="4">
        <v>85</v>
      </c>
      <c r="AH11" s="4">
        <v>86</v>
      </c>
      <c r="AI11" s="4"/>
      <c r="AJ11" s="4">
        <v>88</v>
      </c>
      <c r="AK11" s="4"/>
      <c r="AL11" s="4">
        <v>72</v>
      </c>
      <c r="AM11" s="4">
        <v>73</v>
      </c>
      <c r="AN11" s="4">
        <v>74</v>
      </c>
      <c r="AO11" s="5">
        <v>76</v>
      </c>
      <c r="AP11" s="17">
        <f>IF(K11=K$3,0,1)+IF(L11=L$3,0,1)+IF(M11=M$3,0,1)+IF(N11=N$3,0,1)+IF(O11=O$3,0,1)+IF(P11=P$3,0,1)+IF(Q11=Q$3,0,1)+IF(R11=R$3,0,1)+IF(S11=S$3,0,1)+IF(T11=T$3,0,1)+IF(U11=U$3,0,1)+IF(V11=V$3,0,1)+IF(W11=W$3,0,1)+IF(X11=X$3,0,1)+IF(Y11=Y$3,0,1)+IF(Z11=Z$3,0,1)+IF(AA11=AA$3,0,1)+IF(AB11=AB$3,0,1)+IF(AC11=AC$3,0,1)+IF(AD11=AD$3,0,1)+IF(AE11=AE$3,0,1)+IF(AF11=AF$3,0,1)+IF(AG11=AG$3,0,1)+IF(AH11=AH$3,0,1)+IF(AI11=AI$3,0,1)+IF(AJ11=AJ$3,0,1)+IF(AK11=AK$3,0,1)+IF(AL11=AL$3,0,1)+IF(AM11=AM$3,0,1)+IF(AN11=AN$3,0,1)+IF(AO11=AO$3,0,1)</f>
        <v>6</v>
      </c>
      <c r="AQ11" s="41">
        <f>AP11*180/86400</f>
        <v>1.2500000000000001E-2</v>
      </c>
      <c r="AR11" s="42">
        <v>4.9247685185185186E-2</v>
      </c>
      <c r="AS11" s="51">
        <f>AQ11+AR11</f>
        <v>6.1747685185185183E-2</v>
      </c>
    </row>
    <row r="12" spans="1:45" x14ac:dyDescent="0.3">
      <c r="A12" s="17">
        <v>9</v>
      </c>
      <c r="B12" s="18" t="s">
        <v>11</v>
      </c>
      <c r="C12" s="18" t="s">
        <v>13</v>
      </c>
      <c r="D12" s="42">
        <v>5.2025462962962961E-2</v>
      </c>
      <c r="E12" s="18">
        <v>3</v>
      </c>
      <c r="F12" s="18" t="s">
        <v>10</v>
      </c>
      <c r="G12" s="18" t="s">
        <v>4</v>
      </c>
      <c r="H12" s="18">
        <v>3.5</v>
      </c>
      <c r="I12" s="18">
        <v>100</v>
      </c>
      <c r="J12" s="19">
        <v>31</v>
      </c>
      <c r="K12" s="3" t="s">
        <v>4</v>
      </c>
      <c r="L12" s="4" t="s">
        <v>95</v>
      </c>
      <c r="M12" s="4" t="s">
        <v>4</v>
      </c>
      <c r="N12" s="4" t="s">
        <v>95</v>
      </c>
      <c r="O12" s="4" t="s">
        <v>4</v>
      </c>
      <c r="P12" s="4" t="s">
        <v>4</v>
      </c>
      <c r="Q12" s="4" t="s">
        <v>95</v>
      </c>
      <c r="R12" s="4" t="s">
        <v>95</v>
      </c>
      <c r="S12" s="4" t="s">
        <v>4</v>
      </c>
      <c r="T12" s="4" t="s">
        <v>4</v>
      </c>
      <c r="U12" s="4" t="s">
        <v>4</v>
      </c>
      <c r="V12" s="5" t="s">
        <v>4</v>
      </c>
      <c r="W12" s="3" t="s">
        <v>0</v>
      </c>
      <c r="X12" s="4" t="s">
        <v>110</v>
      </c>
      <c r="Y12" s="4">
        <v>77</v>
      </c>
      <c r="Z12" s="4" t="s">
        <v>0</v>
      </c>
      <c r="AA12" s="4">
        <v>79</v>
      </c>
      <c r="AB12" s="4" t="s">
        <v>114</v>
      </c>
      <c r="AC12" s="4" t="s">
        <v>114</v>
      </c>
      <c r="AD12" s="4">
        <v>82</v>
      </c>
      <c r="AE12" s="4">
        <v>83</v>
      </c>
      <c r="AF12" s="4">
        <v>106</v>
      </c>
      <c r="AG12" s="4">
        <v>85</v>
      </c>
      <c r="AH12" s="4">
        <v>86</v>
      </c>
      <c r="AI12" s="4"/>
      <c r="AJ12" s="4">
        <v>88</v>
      </c>
      <c r="AK12" s="4"/>
      <c r="AL12" s="4">
        <v>72</v>
      </c>
      <c r="AM12" s="4">
        <v>73</v>
      </c>
      <c r="AN12" s="4">
        <v>74</v>
      </c>
      <c r="AO12" s="5" t="s">
        <v>0</v>
      </c>
      <c r="AP12" s="17">
        <f>IF(K12=K$3,0,1)+IF(L12=L$3,0,1)+IF(M12=M$3,0,1)+IF(N12=N$3,0,1)+IF(O12=O$3,0,1)+IF(P12=P$3,0,1)+IF(Q12=Q$3,0,1)+IF(R12=R$3,0,1)+IF(S12=S$3,0,1)+IF(T12=T$3,0,1)+IF(U12=U$3,0,1)+IF(V12=V$3,0,1)+IF(W12=W$3,0,1)+IF(X12=X$3,0,1)+IF(Y12=Y$3,0,1)+IF(Z12=Z$3,0,1)+IF(AA12=AA$3,0,1)+IF(AB12=AB$3,0,1)+IF(AC12=AC$3,0,1)+IF(AD12=AD$3,0,1)+IF(AE12=AE$3,0,1)+IF(AF12=AF$3,0,1)+IF(AG12=AG$3,0,1)+IF(AH12=AH$3,0,1)+IF(AI12=AI$3,0,1)+IF(AJ12=AJ$3,0,1)+IF(AK12=AK$3,0,1)+IF(AL12=AL$3,0,1)+IF(AM12=AM$3,0,1)+IF(AN12=AN$3,0,1)+IF(AO12=AO$3,0,1)</f>
        <v>6</v>
      </c>
      <c r="AQ12" s="41">
        <f>AP12*180/86400</f>
        <v>1.2500000000000001E-2</v>
      </c>
      <c r="AR12" s="42">
        <v>5.2025462962962961E-2</v>
      </c>
      <c r="AS12" s="51">
        <f>AQ12+AR12</f>
        <v>6.4525462962962965E-2</v>
      </c>
    </row>
    <row r="13" spans="1:45" x14ac:dyDescent="0.3">
      <c r="A13" s="17">
        <v>10</v>
      </c>
      <c r="B13" s="18" t="s">
        <v>34</v>
      </c>
      <c r="C13" s="18" t="s">
        <v>35</v>
      </c>
      <c r="D13" s="42">
        <v>4.8067129629629633E-2</v>
      </c>
      <c r="E13" s="18">
        <v>3</v>
      </c>
      <c r="F13" s="18" t="s">
        <v>36</v>
      </c>
      <c r="G13" s="18" t="s">
        <v>4</v>
      </c>
      <c r="H13" s="18">
        <v>3.5</v>
      </c>
      <c r="I13" s="18">
        <v>100</v>
      </c>
      <c r="J13" s="19">
        <v>31</v>
      </c>
      <c r="K13" s="3" t="s">
        <v>95</v>
      </c>
      <c r="L13" s="4" t="s">
        <v>95</v>
      </c>
      <c r="M13" s="4" t="s">
        <v>4</v>
      </c>
      <c r="N13" s="4" t="s">
        <v>4</v>
      </c>
      <c r="O13" s="4" t="s">
        <v>4</v>
      </c>
      <c r="P13" s="4" t="s">
        <v>95</v>
      </c>
      <c r="Q13" s="4" t="s">
        <v>95</v>
      </c>
      <c r="R13" s="4" t="s">
        <v>95</v>
      </c>
      <c r="S13" s="4" t="s">
        <v>4</v>
      </c>
      <c r="T13" s="4" t="s">
        <v>95</v>
      </c>
      <c r="U13" s="4" t="s">
        <v>95</v>
      </c>
      <c r="V13" s="5" t="s">
        <v>4</v>
      </c>
      <c r="W13" s="3">
        <v>76</v>
      </c>
      <c r="X13" s="4" t="s">
        <v>110</v>
      </c>
      <c r="Y13" s="4">
        <v>77</v>
      </c>
      <c r="Z13" s="4">
        <v>78</v>
      </c>
      <c r="AA13" s="4" t="s">
        <v>0</v>
      </c>
      <c r="AB13" s="4">
        <v>80</v>
      </c>
      <c r="AC13" s="4" t="s">
        <v>114</v>
      </c>
      <c r="AD13" s="4">
        <v>82</v>
      </c>
      <c r="AE13" s="4">
        <v>83</v>
      </c>
      <c r="AF13" s="4">
        <v>106</v>
      </c>
      <c r="AG13" s="4">
        <v>85</v>
      </c>
      <c r="AH13" s="4">
        <v>86</v>
      </c>
      <c r="AI13" s="4"/>
      <c r="AJ13" s="4">
        <v>88</v>
      </c>
      <c r="AK13" s="4"/>
      <c r="AL13" s="4">
        <v>72</v>
      </c>
      <c r="AM13" s="4">
        <v>73</v>
      </c>
      <c r="AN13" s="4">
        <v>74</v>
      </c>
      <c r="AO13" s="5">
        <v>76</v>
      </c>
      <c r="AP13" s="17">
        <f>IF(K13=K$3,0,1)+IF(L13=L$3,0,1)+IF(M13=M$3,0,1)+IF(N13=N$3,0,1)+IF(O13=O$3,0,1)+IF(P13=P$3,0,1)+IF(Q13=Q$3,0,1)+IF(R13=R$3,0,1)+IF(S13=S$3,0,1)+IF(T13=T$3,0,1)+IF(U13=U$3,0,1)+IF(V13=V$3,0,1)+IF(W13=W$3,0,1)+IF(X13=X$3,0,1)+IF(Y13=Y$3,0,1)+IF(Z13=Z$3,0,1)+IF(AA13=AA$3,0,1)+IF(AB13=AB$3,0,1)+IF(AC13=AC$3,0,1)+IF(AD13=AD$3,0,1)+IF(AE13=AE$3,0,1)+IF(AF13=AF$3,0,1)+IF(AG13=AG$3,0,1)+IF(AH13=AH$3,0,1)+IF(AI13=AI$3,0,1)+IF(AJ13=AJ$3,0,1)+IF(AK13=AK$3,0,1)+IF(AL13=AL$3,0,1)+IF(AM13=AM$3,0,1)+IF(AN13=AN$3,0,1)+IF(AO13=AO$3,0,1)</f>
        <v>8</v>
      </c>
      <c r="AQ13" s="41">
        <f>AP13*180/86400</f>
        <v>1.6666666666666666E-2</v>
      </c>
      <c r="AR13" s="42">
        <v>4.8067129629629633E-2</v>
      </c>
      <c r="AS13" s="51">
        <f>AQ13+AR13</f>
        <v>6.4733796296296303E-2</v>
      </c>
    </row>
    <row r="14" spans="1:45" x14ac:dyDescent="0.3">
      <c r="A14" s="17">
        <v>11</v>
      </c>
      <c r="B14" s="18" t="s">
        <v>21</v>
      </c>
      <c r="C14" s="18" t="s">
        <v>22</v>
      </c>
      <c r="D14" s="42">
        <v>5.8090277777777775E-2</v>
      </c>
      <c r="E14" s="18">
        <v>3</v>
      </c>
      <c r="F14" s="18" t="s">
        <v>24</v>
      </c>
      <c r="G14" s="18" t="s">
        <v>4</v>
      </c>
      <c r="H14" s="18">
        <v>3.5</v>
      </c>
      <c r="I14" s="18">
        <v>100</v>
      </c>
      <c r="J14" s="19">
        <v>31</v>
      </c>
      <c r="K14" s="3" t="s">
        <v>4</v>
      </c>
      <c r="L14" s="4" t="s">
        <v>95</v>
      </c>
      <c r="M14" s="4" t="s">
        <v>4</v>
      </c>
      <c r="N14" s="4" t="s">
        <v>95</v>
      </c>
      <c r="O14" s="4" t="s">
        <v>95</v>
      </c>
      <c r="P14" s="4" t="s">
        <v>4</v>
      </c>
      <c r="Q14" s="4" t="s">
        <v>95</v>
      </c>
      <c r="R14" s="4" t="s">
        <v>95</v>
      </c>
      <c r="S14" s="4" t="s">
        <v>4</v>
      </c>
      <c r="T14" s="4" t="s">
        <v>95</v>
      </c>
      <c r="U14" s="4" t="s">
        <v>4</v>
      </c>
      <c r="V14" s="5" t="s">
        <v>95</v>
      </c>
      <c r="W14" s="3">
        <v>76</v>
      </c>
      <c r="X14" s="4" t="s">
        <v>110</v>
      </c>
      <c r="Y14" s="4" t="s">
        <v>0</v>
      </c>
      <c r="Z14" s="4">
        <v>78</v>
      </c>
      <c r="AA14" s="4">
        <v>79</v>
      </c>
      <c r="AB14" s="4" t="s">
        <v>114</v>
      </c>
      <c r="AC14" s="4" t="s">
        <v>114</v>
      </c>
      <c r="AD14" s="4">
        <v>82</v>
      </c>
      <c r="AE14" s="4">
        <v>83</v>
      </c>
      <c r="AF14" s="4">
        <v>106</v>
      </c>
      <c r="AG14" s="4">
        <v>85</v>
      </c>
      <c r="AH14" s="4">
        <v>86</v>
      </c>
      <c r="AI14" s="4"/>
      <c r="AJ14" s="4" t="s">
        <v>0</v>
      </c>
      <c r="AK14" s="4"/>
      <c r="AL14" s="4">
        <v>72</v>
      </c>
      <c r="AM14" s="4">
        <v>73</v>
      </c>
      <c r="AN14" s="4">
        <v>74</v>
      </c>
      <c r="AO14" s="5">
        <v>76</v>
      </c>
      <c r="AP14" s="17">
        <f>IF(K14=K$3,0,1)+IF(L14=L$3,0,1)+IF(M14=M$3,0,1)+IF(N14=N$3,0,1)+IF(O14=O$3,0,1)+IF(P14=P$3,0,1)+IF(Q14=Q$3,0,1)+IF(R14=R$3,0,1)+IF(S14=S$3,0,1)+IF(T14=T$3,0,1)+IF(U14=U$3,0,1)+IF(V14=V$3,0,1)+IF(W14=W$3,0,1)+IF(X14=X$3,0,1)+IF(Y14=Y$3,0,1)+IF(Z14=Z$3,0,1)+IF(AA14=AA$3,0,1)+IF(AB14=AB$3,0,1)+IF(AC14=AC$3,0,1)+IF(AD14=AD$3,0,1)+IF(AE14=AE$3,0,1)+IF(AF14=AF$3,0,1)+IF(AG14=AG$3,0,1)+IF(AH14=AH$3,0,1)+IF(AI14=AI$3,0,1)+IF(AJ14=AJ$3,0,1)+IF(AK14=AK$3,0,1)+IF(AL14=AL$3,0,1)+IF(AM14=AM$3,0,1)+IF(AN14=AN$3,0,1)+IF(AO14=AO$3,0,1)</f>
        <v>4</v>
      </c>
      <c r="AQ14" s="41">
        <f>AP14*180/86400</f>
        <v>8.3333333333333332E-3</v>
      </c>
      <c r="AR14" s="42">
        <v>5.8090277777777775E-2</v>
      </c>
      <c r="AS14" s="51">
        <f>AQ14+AR14</f>
        <v>6.6423611111111114E-2</v>
      </c>
    </row>
    <row r="15" spans="1:45" x14ac:dyDescent="0.3">
      <c r="A15" s="17">
        <v>12</v>
      </c>
      <c r="B15" s="18" t="s">
        <v>25</v>
      </c>
      <c r="C15" s="18" t="s">
        <v>26</v>
      </c>
      <c r="D15" s="42">
        <v>6.2581018518518508E-2</v>
      </c>
      <c r="E15" s="18">
        <v>3</v>
      </c>
      <c r="F15" s="18" t="s">
        <v>27</v>
      </c>
      <c r="G15" s="18" t="s">
        <v>4</v>
      </c>
      <c r="H15" s="18">
        <v>3.5</v>
      </c>
      <c r="I15" s="18">
        <v>100</v>
      </c>
      <c r="J15" s="19">
        <v>31</v>
      </c>
      <c r="K15" s="3" t="s">
        <v>4</v>
      </c>
      <c r="L15" s="4" t="s">
        <v>95</v>
      </c>
      <c r="M15" s="4" t="s">
        <v>4</v>
      </c>
      <c r="N15" s="4" t="s">
        <v>95</v>
      </c>
      <c r="O15" s="4" t="s">
        <v>4</v>
      </c>
      <c r="P15" s="4" t="s">
        <v>4</v>
      </c>
      <c r="Q15" s="4" t="s">
        <v>95</v>
      </c>
      <c r="R15" s="4" t="s">
        <v>95</v>
      </c>
      <c r="S15" s="4" t="s">
        <v>95</v>
      </c>
      <c r="T15" s="4" t="s">
        <v>95</v>
      </c>
      <c r="U15" s="4" t="s">
        <v>4</v>
      </c>
      <c r="V15" s="5" t="s">
        <v>4</v>
      </c>
      <c r="W15" s="3">
        <v>76</v>
      </c>
      <c r="X15" s="4" t="s">
        <v>110</v>
      </c>
      <c r="Y15" s="4">
        <v>77</v>
      </c>
      <c r="Z15" s="4">
        <v>78</v>
      </c>
      <c r="AA15" s="4">
        <v>79</v>
      </c>
      <c r="AB15" s="4" t="s">
        <v>114</v>
      </c>
      <c r="AC15" s="4" t="s">
        <v>114</v>
      </c>
      <c r="AD15" s="4">
        <v>82</v>
      </c>
      <c r="AE15" s="4">
        <v>83</v>
      </c>
      <c r="AF15" s="4">
        <v>106</v>
      </c>
      <c r="AG15" s="4" t="s">
        <v>0</v>
      </c>
      <c r="AH15" s="4">
        <v>86</v>
      </c>
      <c r="AI15" s="4"/>
      <c r="AJ15" s="4">
        <v>88</v>
      </c>
      <c r="AK15" s="4"/>
      <c r="AL15" s="4">
        <v>72</v>
      </c>
      <c r="AM15" s="4">
        <v>73</v>
      </c>
      <c r="AN15" s="4">
        <v>74</v>
      </c>
      <c r="AO15" s="5">
        <v>76</v>
      </c>
      <c r="AP15" s="17">
        <f>IF(K15=K$3,0,1)+IF(L15=L$3,0,1)+IF(M15=M$3,0,1)+IF(N15=N$3,0,1)+IF(O15=O$3,0,1)+IF(P15=P$3,0,1)+IF(Q15=Q$3,0,1)+IF(R15=R$3,0,1)+IF(S15=S$3,0,1)+IF(T15=T$3,0,1)+IF(U15=U$3,0,1)+IF(V15=V$3,0,1)+IF(W15=W$3,0,1)+IF(X15=X$3,0,1)+IF(Y15=Y$3,0,1)+IF(Z15=Z$3,0,1)+IF(AA15=AA$3,0,1)+IF(AB15=AB$3,0,1)+IF(AC15=AC$3,0,1)+IF(AD15=AD$3,0,1)+IF(AE15=AE$3,0,1)+IF(AF15=AF$3,0,1)+IF(AG15=AG$3,0,1)+IF(AH15=AH$3,0,1)+IF(AI15=AI$3,0,1)+IF(AJ15=AJ$3,0,1)+IF(AK15=AK$3,0,1)+IF(AL15=AL$3,0,1)+IF(AM15=AM$3,0,1)+IF(AN15=AN$3,0,1)+IF(AO15=AO$3,0,1)</f>
        <v>2</v>
      </c>
      <c r="AQ15" s="41">
        <f>AP15*180/86400</f>
        <v>4.1666666666666666E-3</v>
      </c>
      <c r="AR15" s="42">
        <v>6.2581018518518508E-2</v>
      </c>
      <c r="AS15" s="51">
        <f>AQ15+AR15</f>
        <v>6.6747685185185174E-2</v>
      </c>
    </row>
    <row r="16" spans="1:45" x14ac:dyDescent="0.3">
      <c r="A16" s="17">
        <v>13</v>
      </c>
      <c r="B16" s="18" t="s">
        <v>19</v>
      </c>
      <c r="C16" s="18" t="s">
        <v>20</v>
      </c>
      <c r="D16" s="42">
        <v>6.5046296296296297E-2</v>
      </c>
      <c r="E16" s="18">
        <v>3</v>
      </c>
      <c r="F16" s="18" t="s">
        <v>18</v>
      </c>
      <c r="G16" s="18" t="s">
        <v>4</v>
      </c>
      <c r="H16" s="18">
        <v>3.5</v>
      </c>
      <c r="I16" s="18">
        <v>100</v>
      </c>
      <c r="J16" s="19">
        <v>31</v>
      </c>
      <c r="K16" s="3" t="s">
        <v>95</v>
      </c>
      <c r="L16" s="4" t="s">
        <v>95</v>
      </c>
      <c r="M16" s="4" t="s">
        <v>95</v>
      </c>
      <c r="N16" s="4" t="s">
        <v>95</v>
      </c>
      <c r="O16" s="4" t="s">
        <v>95</v>
      </c>
      <c r="P16" s="4" t="s">
        <v>4</v>
      </c>
      <c r="Q16" s="4" t="s">
        <v>95</v>
      </c>
      <c r="R16" s="4" t="s">
        <v>4</v>
      </c>
      <c r="S16" s="4" t="s">
        <v>95</v>
      </c>
      <c r="T16" s="4" t="s">
        <v>4</v>
      </c>
      <c r="U16" s="4" t="s">
        <v>95</v>
      </c>
      <c r="V16" s="5" t="s">
        <v>95</v>
      </c>
      <c r="W16" s="3">
        <v>76</v>
      </c>
      <c r="X16" s="4" t="s">
        <v>110</v>
      </c>
      <c r="Y16" s="4">
        <v>77</v>
      </c>
      <c r="Z16" s="4">
        <v>78</v>
      </c>
      <c r="AA16" s="4">
        <v>79</v>
      </c>
      <c r="AB16" s="4">
        <v>80</v>
      </c>
      <c r="AC16" s="4">
        <v>81</v>
      </c>
      <c r="AD16" s="4">
        <v>82</v>
      </c>
      <c r="AE16" s="4">
        <v>83</v>
      </c>
      <c r="AF16" s="4">
        <v>106</v>
      </c>
      <c r="AG16" s="4">
        <v>85</v>
      </c>
      <c r="AH16" s="4">
        <v>86</v>
      </c>
      <c r="AI16" s="4"/>
      <c r="AJ16" s="4">
        <v>88</v>
      </c>
      <c r="AK16" s="4"/>
      <c r="AL16" s="4">
        <v>72</v>
      </c>
      <c r="AM16" s="4">
        <v>73</v>
      </c>
      <c r="AN16" s="4">
        <v>74</v>
      </c>
      <c r="AO16" s="5">
        <v>76</v>
      </c>
      <c r="AP16" s="17">
        <f>IF(K16=K$3,0,1)+IF(L16=L$3,0,1)+IF(M16=M$3,0,1)+IF(N16=N$3,0,1)+IF(O16=O$3,0,1)+IF(P16=P$3,0,1)+IF(Q16=Q$3,0,1)+IF(R16=R$3,0,1)+IF(S16=S$3,0,1)+IF(T16=T$3,0,1)+IF(U16=U$3,0,1)+IF(V16=V$3,0,1)+IF(W16=W$3,0,1)+IF(X16=X$3,0,1)+IF(Y16=Y$3,0,1)+IF(Z16=Z$3,0,1)+IF(AA16=AA$3,0,1)+IF(AB16=AB$3,0,1)+IF(AC16=AC$3,0,1)+IF(AD16=AD$3,0,1)+IF(AE16=AE$3,0,1)+IF(AF16=AF$3,0,1)+IF(AG16=AG$3,0,1)+IF(AH16=AH$3,0,1)+IF(AI16=AI$3,0,1)+IF(AJ16=AJ$3,0,1)+IF(AK16=AK$3,0,1)+IF(AL16=AL$3,0,1)+IF(AM16=AM$3,0,1)+IF(AN16=AN$3,0,1)+IF(AO16=AO$3,0,1)</f>
        <v>8</v>
      </c>
      <c r="AQ16" s="41">
        <f>AP16*180/86400</f>
        <v>1.6666666666666666E-2</v>
      </c>
      <c r="AR16" s="42">
        <v>6.5046296296296297E-2</v>
      </c>
      <c r="AS16" s="51">
        <f>AQ16+AR16</f>
        <v>8.1712962962962959E-2</v>
      </c>
    </row>
    <row r="17" spans="1:45" ht="15" thickBot="1" x14ac:dyDescent="0.35">
      <c r="A17" s="20"/>
      <c r="B17" s="21" t="s">
        <v>14</v>
      </c>
      <c r="C17" s="21" t="s">
        <v>15</v>
      </c>
      <c r="D17" s="21" t="s">
        <v>0</v>
      </c>
      <c r="E17" s="21">
        <v>1</v>
      </c>
      <c r="F17" s="21" t="s">
        <v>10</v>
      </c>
      <c r="G17" s="21" t="s">
        <v>4</v>
      </c>
      <c r="H17" s="21">
        <v>3.5</v>
      </c>
      <c r="I17" s="21">
        <v>100</v>
      </c>
      <c r="J17" s="22">
        <v>31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6"/>
      <c r="X17" s="7"/>
      <c r="Y17" s="7" t="s">
        <v>0</v>
      </c>
      <c r="Z17" s="7" t="s">
        <v>0</v>
      </c>
      <c r="AA17" s="7" t="s">
        <v>0</v>
      </c>
      <c r="AB17" s="7" t="s">
        <v>0</v>
      </c>
      <c r="AC17" s="7" t="s">
        <v>0</v>
      </c>
      <c r="AD17" s="7" t="s">
        <v>0</v>
      </c>
      <c r="AE17" s="7"/>
      <c r="AF17" s="7" t="s">
        <v>0</v>
      </c>
      <c r="AG17" s="7" t="s">
        <v>0</v>
      </c>
      <c r="AH17" s="7" t="s">
        <v>0</v>
      </c>
      <c r="AI17" s="7" t="s">
        <v>0</v>
      </c>
      <c r="AJ17" s="7" t="s">
        <v>0</v>
      </c>
      <c r="AK17" s="7" t="s">
        <v>0</v>
      </c>
      <c r="AL17" s="7" t="s">
        <v>0</v>
      </c>
      <c r="AM17" s="7" t="s">
        <v>0</v>
      </c>
      <c r="AN17" s="7" t="s">
        <v>0</v>
      </c>
      <c r="AO17" s="8" t="s">
        <v>0</v>
      </c>
      <c r="AP17" s="20"/>
      <c r="AQ17" s="43"/>
      <c r="AR17" s="21" t="s">
        <v>0</v>
      </c>
      <c r="AS17" s="52"/>
    </row>
  </sheetData>
  <sortState ref="A4:DM16">
    <sortCondition ref="AS4:AS16"/>
  </sortState>
  <mergeCells count="2">
    <mergeCell ref="K1:V1"/>
    <mergeCell ref="W1:AO1"/>
  </mergeCells>
  <conditionalFormatting sqref="K4:K17">
    <cfRule type="cellIs" dxfId="8" priority="3" operator="notEqual">
      <formula>K$3</formula>
    </cfRule>
  </conditionalFormatting>
  <conditionalFormatting sqref="M12:AH12 AG4:AH5 AF6:AH6 M4:AC11 AG7:AH11 M17:AO17 AG13:AH16 AN4:AO16 AJ4:AJ16 AL4:AL16 M13:AC16">
    <cfRule type="cellIs" dxfId="7" priority="1" operator="notEqual">
      <formula>M$3</formula>
    </cfRule>
  </conditionalFormatting>
  <conditionalFormatting sqref="L4:L17">
    <cfRule type="cellIs" dxfId="6" priority="2" operator="notEqual">
      <formula>L$3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A89D-87CD-4A8B-8566-D1E7DF2EB195}">
  <sheetPr>
    <tabColor rgb="FF92D050"/>
  </sheetPr>
  <dimension ref="A1:CV17"/>
  <sheetViews>
    <sheetView workbookViewId="0">
      <selection activeCell="AO4" sqref="AO4"/>
    </sheetView>
  </sheetViews>
  <sheetFormatPr defaultRowHeight="14.4" x14ac:dyDescent="0.3"/>
  <cols>
    <col min="1" max="1" width="4" customWidth="1"/>
    <col min="2" max="3" width="10.77734375" bestFit="1" customWidth="1"/>
    <col min="4" max="5" width="11.77734375" hidden="1" customWidth="1"/>
    <col min="6" max="6" width="14.88671875" bestFit="1" customWidth="1"/>
    <col min="7" max="10" width="11.77734375" hidden="1" customWidth="1"/>
    <col min="11" max="26" width="3.33203125" customWidth="1"/>
    <col min="27" max="27" width="3.77734375" customWidth="1"/>
    <col min="28" max="39" width="3.33203125" customWidth="1"/>
    <col min="40" max="40" width="6.44140625" hidden="1" customWidth="1"/>
    <col min="41" max="43" width="8.109375" customWidth="1"/>
  </cols>
  <sheetData>
    <row r="1" spans="1:44" x14ac:dyDescent="0.3">
      <c r="K1" s="45" t="s">
        <v>108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45" t="s">
        <v>109</v>
      </c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7"/>
      <c r="AN1" s="60"/>
      <c r="AO1" s="60"/>
    </row>
    <row r="2" spans="1:44" ht="15" thickBot="1" x14ac:dyDescent="0.35">
      <c r="K2" s="38">
        <v>1</v>
      </c>
      <c r="L2" s="39">
        <v>2</v>
      </c>
      <c r="M2" s="39">
        <v>3</v>
      </c>
      <c r="N2" s="39">
        <v>4</v>
      </c>
      <c r="O2" s="39">
        <v>5</v>
      </c>
      <c r="P2" s="39">
        <v>6</v>
      </c>
      <c r="Q2" s="39">
        <v>7</v>
      </c>
      <c r="R2" s="39">
        <v>8</v>
      </c>
      <c r="S2" s="39">
        <v>9</v>
      </c>
      <c r="T2" s="39">
        <v>10</v>
      </c>
      <c r="U2" s="39">
        <v>11</v>
      </c>
      <c r="V2" s="40">
        <v>12</v>
      </c>
      <c r="W2" s="38">
        <v>1</v>
      </c>
      <c r="X2" s="39">
        <v>2</v>
      </c>
      <c r="Y2" s="39">
        <v>3</v>
      </c>
      <c r="Z2" s="39">
        <v>4</v>
      </c>
      <c r="AA2" s="39">
        <v>5</v>
      </c>
      <c r="AB2" s="39">
        <v>6</v>
      </c>
      <c r="AC2" s="39">
        <v>7</v>
      </c>
      <c r="AD2" s="39">
        <v>8</v>
      </c>
      <c r="AE2" s="39">
        <v>9</v>
      </c>
      <c r="AF2" s="39">
        <v>10</v>
      </c>
      <c r="AG2" s="39">
        <v>11</v>
      </c>
      <c r="AH2" s="39">
        <v>12</v>
      </c>
      <c r="AI2" s="39">
        <v>13</v>
      </c>
      <c r="AJ2" s="39">
        <v>14</v>
      </c>
      <c r="AK2" s="39">
        <v>15</v>
      </c>
      <c r="AL2" s="39">
        <v>16</v>
      </c>
      <c r="AM2" s="40">
        <v>17</v>
      </c>
      <c r="AN2" s="39"/>
      <c r="AO2" s="39"/>
    </row>
    <row r="3" spans="1:44" ht="15" thickBot="1" x14ac:dyDescent="0.35">
      <c r="A3" s="55" t="s">
        <v>120</v>
      </c>
      <c r="B3" s="10" t="s">
        <v>101</v>
      </c>
      <c r="C3" s="10" t="s">
        <v>100</v>
      </c>
      <c r="D3" s="53" t="s">
        <v>98</v>
      </c>
      <c r="E3" s="10" t="s">
        <v>115</v>
      </c>
      <c r="F3" s="44" t="s">
        <v>99</v>
      </c>
      <c r="G3" s="10" t="s">
        <v>119</v>
      </c>
      <c r="H3" s="10" t="s">
        <v>116</v>
      </c>
      <c r="I3" s="10" t="s">
        <v>117</v>
      </c>
      <c r="J3" s="10" t="s">
        <v>118</v>
      </c>
      <c r="K3" s="68" t="s">
        <v>4</v>
      </c>
      <c r="L3" s="69" t="s">
        <v>95</v>
      </c>
      <c r="M3" s="69" t="s">
        <v>4</v>
      </c>
      <c r="N3" s="69" t="s">
        <v>95</v>
      </c>
      <c r="O3" s="69" t="s">
        <v>95</v>
      </c>
      <c r="P3" s="69" t="s">
        <v>4</v>
      </c>
      <c r="Q3" s="69" t="s">
        <v>95</v>
      </c>
      <c r="R3" s="69" t="s">
        <v>95</v>
      </c>
      <c r="S3" s="69" t="s">
        <v>95</v>
      </c>
      <c r="T3" s="69" t="s">
        <v>95</v>
      </c>
      <c r="U3" s="69" t="s">
        <v>4</v>
      </c>
      <c r="V3" s="70" t="s">
        <v>4</v>
      </c>
      <c r="W3" s="68">
        <v>85</v>
      </c>
      <c r="X3" s="69" t="s">
        <v>110</v>
      </c>
      <c r="Y3" s="69">
        <v>82</v>
      </c>
      <c r="Z3" s="69">
        <v>83</v>
      </c>
      <c r="AA3" s="69">
        <v>106</v>
      </c>
      <c r="AB3" s="69">
        <v>77</v>
      </c>
      <c r="AC3" s="69" t="s">
        <v>114</v>
      </c>
      <c r="AD3" s="69" t="s">
        <v>114</v>
      </c>
      <c r="AE3" s="69">
        <v>79</v>
      </c>
      <c r="AF3" s="69">
        <v>86</v>
      </c>
      <c r="AG3" s="69" t="s">
        <v>114</v>
      </c>
      <c r="AH3" s="69">
        <v>88</v>
      </c>
      <c r="AI3" s="69">
        <v>71</v>
      </c>
      <c r="AJ3" s="69" t="s">
        <v>114</v>
      </c>
      <c r="AK3" s="69">
        <v>72</v>
      </c>
      <c r="AL3" s="69">
        <v>74</v>
      </c>
      <c r="AM3" s="70">
        <v>76</v>
      </c>
      <c r="AN3" s="9" t="s">
        <v>111</v>
      </c>
      <c r="AO3" s="53" t="s">
        <v>112</v>
      </c>
      <c r="AP3" s="53" t="s">
        <v>98</v>
      </c>
      <c r="AQ3" s="54" t="s">
        <v>113</v>
      </c>
    </row>
    <row r="4" spans="1:44" x14ac:dyDescent="0.3">
      <c r="A4" s="17">
        <v>1</v>
      </c>
      <c r="B4" s="56" t="s">
        <v>41</v>
      </c>
      <c r="C4" s="56" t="s">
        <v>42</v>
      </c>
      <c r="D4" s="42">
        <v>4.3715277777777777E-2</v>
      </c>
      <c r="E4" s="18">
        <v>3</v>
      </c>
      <c r="F4" s="57" t="s">
        <v>10</v>
      </c>
      <c r="G4" s="1" t="s">
        <v>40</v>
      </c>
      <c r="H4">
        <v>2.5</v>
      </c>
      <c r="I4">
        <v>80</v>
      </c>
      <c r="J4">
        <v>29</v>
      </c>
      <c r="K4" s="71" t="s">
        <v>4</v>
      </c>
      <c r="L4" s="72" t="s">
        <v>95</v>
      </c>
      <c r="M4" s="72" t="s">
        <v>4</v>
      </c>
      <c r="N4" s="72" t="s">
        <v>95</v>
      </c>
      <c r="O4" s="72" t="s">
        <v>95</v>
      </c>
      <c r="P4" s="72" t="s">
        <v>4</v>
      </c>
      <c r="Q4" s="72" t="s">
        <v>4</v>
      </c>
      <c r="R4" s="72" t="s">
        <v>95</v>
      </c>
      <c r="S4" s="72" t="s">
        <v>95</v>
      </c>
      <c r="T4" s="72" t="s">
        <v>95</v>
      </c>
      <c r="U4" s="72" t="s">
        <v>4</v>
      </c>
      <c r="V4" s="73" t="s">
        <v>95</v>
      </c>
      <c r="W4" s="71">
        <v>85</v>
      </c>
      <c r="X4" s="72" t="s">
        <v>110</v>
      </c>
      <c r="Y4" s="72">
        <v>82</v>
      </c>
      <c r="Z4" s="72">
        <v>83</v>
      </c>
      <c r="AA4" s="72">
        <v>106</v>
      </c>
      <c r="AB4" s="72">
        <v>77</v>
      </c>
      <c r="AC4" s="72">
        <v>81</v>
      </c>
      <c r="AD4" s="72" t="s">
        <v>114</v>
      </c>
      <c r="AE4" s="72">
        <v>79</v>
      </c>
      <c r="AF4" s="72">
        <v>86</v>
      </c>
      <c r="AG4" s="72" t="s">
        <v>114</v>
      </c>
      <c r="AH4" s="72">
        <v>88</v>
      </c>
      <c r="AI4" s="72">
        <v>71</v>
      </c>
      <c r="AJ4" s="72" t="s">
        <v>114</v>
      </c>
      <c r="AK4" s="72">
        <v>72</v>
      </c>
      <c r="AL4" s="72">
        <v>74</v>
      </c>
      <c r="AM4" s="73">
        <v>76</v>
      </c>
      <c r="AN4" s="18">
        <f>IF(K4=K$3,0,1)+IF(L4=L$3,0,1)+IF(M4=M$3,0,1)+IF(N4=N$3,0,1)+IF(O4=O$3,0,1)+IF(P4=P$3,0,1)+IF(Q4=Q$3,0,1)+IF(R4=R$3,0,1)+IF(S4=S$3,0,1)+IF(T4=T$3,0,1)+IF(U4=U$3,0,1)+IF(V4=V$3,0,1)+IF(W4=W$3,0,1)+IF(X4=X$3,0,1)+IF(Y4=Y$3,0,1)+IF(Z4=Z$3,0,1)+IF(AA4=AA$3,0,1)+IF(AB4=AB$3,0,1)+IF(AC4=AC$3,0,1)+IF(AD4=AD$3,0,1)+IF(AE4=AE$3,0,1)+IF(AF4=AF$3,0,1)+IF(AG4=AG$3,0,1)+IF(AH4=AH$3,0,1)+IF(AI4=AI$3,0,1)+IF(AJ4=AJ$3,0,1)+IF(AK4=AK$3,0,1)+IF(AL4=AL$3,0,1)+IF(AM4=AM$3,0,1)</f>
        <v>3</v>
      </c>
      <c r="AO4" s="41">
        <f>AN4*180/86400</f>
        <v>6.2500000000000003E-3</v>
      </c>
      <c r="AP4" s="42">
        <v>4.3715277777777777E-2</v>
      </c>
      <c r="AQ4" s="51">
        <f>AO4+AP4</f>
        <v>4.9965277777777775E-2</v>
      </c>
      <c r="AR4" s="1" t="s">
        <v>0</v>
      </c>
    </row>
    <row r="5" spans="1:44" x14ac:dyDescent="0.3">
      <c r="A5" s="17">
        <v>2</v>
      </c>
      <c r="B5" s="56" t="s">
        <v>43</v>
      </c>
      <c r="C5" s="56" t="s">
        <v>44</v>
      </c>
      <c r="D5" s="42">
        <v>4.6319444444444441E-2</v>
      </c>
      <c r="E5" s="18">
        <v>3</v>
      </c>
      <c r="F5" s="57" t="s">
        <v>45</v>
      </c>
      <c r="G5" s="1" t="s">
        <v>40</v>
      </c>
      <c r="H5">
        <v>2.5</v>
      </c>
      <c r="I5">
        <v>80</v>
      </c>
      <c r="J5">
        <v>29</v>
      </c>
      <c r="K5" s="61" t="s">
        <v>4</v>
      </c>
      <c r="L5" s="62" t="s">
        <v>95</v>
      </c>
      <c r="M5" s="62" t="s">
        <v>4</v>
      </c>
      <c r="N5" s="62" t="s">
        <v>95</v>
      </c>
      <c r="O5" s="62" t="s">
        <v>4</v>
      </c>
      <c r="P5" s="62" t="s">
        <v>4</v>
      </c>
      <c r="Q5" s="62" t="s">
        <v>95</v>
      </c>
      <c r="R5" s="62" t="s">
        <v>95</v>
      </c>
      <c r="S5" s="62" t="s">
        <v>95</v>
      </c>
      <c r="T5" s="62" t="s">
        <v>95</v>
      </c>
      <c r="U5" s="62" t="s">
        <v>4</v>
      </c>
      <c r="V5" s="63" t="s">
        <v>4</v>
      </c>
      <c r="W5" s="61">
        <v>85</v>
      </c>
      <c r="X5" s="62" t="s">
        <v>110</v>
      </c>
      <c r="Y5" s="62">
        <v>82</v>
      </c>
      <c r="Z5" s="62">
        <v>83</v>
      </c>
      <c r="AA5" s="62">
        <v>106</v>
      </c>
      <c r="AB5" s="62" t="s">
        <v>0</v>
      </c>
      <c r="AC5" s="62" t="s">
        <v>114</v>
      </c>
      <c r="AD5" s="62" t="s">
        <v>114</v>
      </c>
      <c r="AE5" s="62">
        <v>79</v>
      </c>
      <c r="AF5" s="62">
        <v>86</v>
      </c>
      <c r="AG5" s="62" t="s">
        <v>114</v>
      </c>
      <c r="AH5" s="62">
        <v>88</v>
      </c>
      <c r="AI5" s="62">
        <v>71</v>
      </c>
      <c r="AJ5" s="62" t="s">
        <v>114</v>
      </c>
      <c r="AK5" s="62">
        <v>72</v>
      </c>
      <c r="AL5" s="62" t="s">
        <v>0</v>
      </c>
      <c r="AM5" s="63" t="s">
        <v>0</v>
      </c>
      <c r="AN5" s="18">
        <f>IF(K5=K$3,0,1)+IF(L5=L$3,0,1)+IF(M5=M$3,0,1)+IF(N5=N$3,0,1)+IF(O5=O$3,0,1)+IF(P5=P$3,0,1)+IF(Q5=Q$3,0,1)+IF(R5=R$3,0,1)+IF(S5=S$3,0,1)+IF(T5=T$3,0,1)+IF(U5=U$3,0,1)+IF(V5=V$3,0,1)+IF(W5=W$3,0,1)+IF(X5=X$3,0,1)+IF(Y5=Y$3,0,1)+IF(Z5=Z$3,0,1)+IF(AA5=AA$3,0,1)+IF(AB5=AB$3,0,1)+IF(AC5=AC$3,0,1)+IF(AD5=AD$3,0,1)+IF(AE5=AE$3,0,1)+IF(AF5=AF$3,0,1)+IF(AG5=AG$3,0,1)+IF(AH5=AH$3,0,1)+IF(AI5=AI$3,0,1)+IF(AJ5=AJ$3,0,1)+IF(AK5=AK$3,0,1)+IF(AL5=AL$3,0,1)+IF(AM5=AM$3,0,1)</f>
        <v>4</v>
      </c>
      <c r="AO5" s="41">
        <f>AN5*180/86400</f>
        <v>8.3333333333333332E-3</v>
      </c>
      <c r="AP5" s="42">
        <v>4.6319444444444441E-2</v>
      </c>
      <c r="AQ5" s="51">
        <f>AO5+AP5</f>
        <v>5.4652777777777772E-2</v>
      </c>
      <c r="AR5" s="1" t="s">
        <v>0</v>
      </c>
    </row>
    <row r="6" spans="1:44" x14ac:dyDescent="0.3">
      <c r="A6" s="17">
        <v>3</v>
      </c>
      <c r="B6" s="56" t="s">
        <v>11</v>
      </c>
      <c r="C6" s="56" t="s">
        <v>38</v>
      </c>
      <c r="D6" s="42">
        <v>4.3483796296296291E-2</v>
      </c>
      <c r="E6" s="18">
        <v>3</v>
      </c>
      <c r="F6" s="57" t="s">
        <v>10</v>
      </c>
      <c r="G6" s="1" t="s">
        <v>40</v>
      </c>
      <c r="H6">
        <v>2.5</v>
      </c>
      <c r="I6">
        <v>80</v>
      </c>
      <c r="J6">
        <v>29</v>
      </c>
      <c r="K6" s="61" t="s">
        <v>4</v>
      </c>
      <c r="L6" s="62" t="s">
        <v>95</v>
      </c>
      <c r="M6" s="62" t="s">
        <v>4</v>
      </c>
      <c r="N6" s="62" t="s">
        <v>95</v>
      </c>
      <c r="O6" s="62" t="s">
        <v>4</v>
      </c>
      <c r="P6" s="62" t="s">
        <v>95</v>
      </c>
      <c r="Q6" s="62" t="s">
        <v>95</v>
      </c>
      <c r="R6" s="62" t="s">
        <v>95</v>
      </c>
      <c r="S6" s="62" t="s">
        <v>4</v>
      </c>
      <c r="T6" s="62" t="s">
        <v>4</v>
      </c>
      <c r="U6" s="62" t="s">
        <v>95</v>
      </c>
      <c r="V6" s="63" t="s">
        <v>4</v>
      </c>
      <c r="W6" s="61">
        <v>85</v>
      </c>
      <c r="X6" s="62" t="s">
        <v>110</v>
      </c>
      <c r="Y6" s="62">
        <v>82</v>
      </c>
      <c r="Z6" s="62" t="s">
        <v>0</v>
      </c>
      <c r="AA6" s="62">
        <v>106</v>
      </c>
      <c r="AB6" s="62">
        <v>77</v>
      </c>
      <c r="AC6" s="62" t="s">
        <v>114</v>
      </c>
      <c r="AD6" s="62" t="s">
        <v>114</v>
      </c>
      <c r="AE6" s="62">
        <v>79</v>
      </c>
      <c r="AF6" s="62">
        <v>86</v>
      </c>
      <c r="AG6" s="62">
        <v>87</v>
      </c>
      <c r="AH6" s="62">
        <v>88</v>
      </c>
      <c r="AI6" s="62">
        <v>71</v>
      </c>
      <c r="AJ6" s="62" t="s">
        <v>114</v>
      </c>
      <c r="AK6" s="62">
        <v>72</v>
      </c>
      <c r="AL6" s="62">
        <v>74</v>
      </c>
      <c r="AM6" s="63">
        <v>76</v>
      </c>
      <c r="AN6" s="18">
        <f>IF(K6=K$3,0,1)+IF(L6=L$3,0,1)+IF(M6=M$3,0,1)+IF(N6=N$3,0,1)+IF(O6=O$3,0,1)+IF(P6=P$3,0,1)+IF(Q6=Q$3,0,1)+IF(R6=R$3,0,1)+IF(S6=S$3,0,1)+IF(T6=T$3,0,1)+IF(U6=U$3,0,1)+IF(V6=V$3,0,1)+IF(W6=W$3,0,1)+IF(X6=X$3,0,1)+IF(Y6=Y$3,0,1)+IF(Z6=Z$3,0,1)+IF(AA6=AA$3,0,1)+IF(AB6=AB$3,0,1)+IF(AC6=AC$3,0,1)+IF(AD6=AD$3,0,1)+IF(AE6=AE$3,0,1)+IF(AF6=AF$3,0,1)+IF(AG6=AG$3,0,1)+IF(AH6=AH$3,0,1)+IF(AI6=AI$3,0,1)+IF(AJ6=AJ$3,0,1)+IF(AK6=AK$3,0,1)+IF(AL6=AL$3,0,1)+IF(AM6=AM$3,0,1)</f>
        <v>7</v>
      </c>
      <c r="AO6" s="41">
        <f>AN6*180/86400</f>
        <v>1.4583333333333334E-2</v>
      </c>
      <c r="AP6" s="42">
        <v>4.3483796296296291E-2</v>
      </c>
      <c r="AQ6" s="51">
        <f>AO6+AP6</f>
        <v>5.8067129629629621E-2</v>
      </c>
      <c r="AR6" s="1" t="s">
        <v>0</v>
      </c>
    </row>
    <row r="7" spans="1:44" x14ac:dyDescent="0.3">
      <c r="A7" s="17">
        <v>4</v>
      </c>
      <c r="B7" s="56" t="s">
        <v>46</v>
      </c>
      <c r="C7" s="56" t="s">
        <v>15</v>
      </c>
      <c r="D7" s="42">
        <v>6.1412037037037036E-2</v>
      </c>
      <c r="E7" s="18">
        <v>3</v>
      </c>
      <c r="F7" s="57" t="s">
        <v>10</v>
      </c>
      <c r="G7" s="1" t="s">
        <v>40</v>
      </c>
      <c r="H7">
        <v>2.5</v>
      </c>
      <c r="I7">
        <v>80</v>
      </c>
      <c r="J7">
        <v>29</v>
      </c>
      <c r="K7" s="61" t="s">
        <v>4</v>
      </c>
      <c r="L7" s="62" t="s">
        <v>95</v>
      </c>
      <c r="M7" s="62" t="s">
        <v>4</v>
      </c>
      <c r="N7" s="62" t="s">
        <v>95</v>
      </c>
      <c r="O7" s="62" t="s">
        <v>95</v>
      </c>
      <c r="P7" s="62" t="s">
        <v>4</v>
      </c>
      <c r="Q7" s="62" t="s">
        <v>95</v>
      </c>
      <c r="R7" s="62" t="s">
        <v>4</v>
      </c>
      <c r="S7" s="62" t="s">
        <v>95</v>
      </c>
      <c r="T7" s="62" t="s">
        <v>95</v>
      </c>
      <c r="U7" s="62" t="s">
        <v>4</v>
      </c>
      <c r="V7" s="63" t="s">
        <v>95</v>
      </c>
      <c r="W7" s="61">
        <v>85</v>
      </c>
      <c r="X7" s="62" t="s">
        <v>110</v>
      </c>
      <c r="Y7" s="62">
        <v>82</v>
      </c>
      <c r="Z7" s="62">
        <v>83</v>
      </c>
      <c r="AA7" s="62">
        <v>106</v>
      </c>
      <c r="AB7" s="62">
        <v>77</v>
      </c>
      <c r="AC7" s="62" t="s">
        <v>114</v>
      </c>
      <c r="AD7" s="62" t="s">
        <v>114</v>
      </c>
      <c r="AE7" s="62">
        <v>79</v>
      </c>
      <c r="AF7" s="62">
        <v>86</v>
      </c>
      <c r="AG7" s="62" t="s">
        <v>114</v>
      </c>
      <c r="AH7" s="62">
        <v>88</v>
      </c>
      <c r="AI7" s="62">
        <v>71</v>
      </c>
      <c r="AJ7" s="62" t="s">
        <v>114</v>
      </c>
      <c r="AK7" s="62">
        <v>72</v>
      </c>
      <c r="AL7" s="62">
        <v>74</v>
      </c>
      <c r="AM7" s="63">
        <v>76</v>
      </c>
      <c r="AN7" s="18">
        <f>IF(K7=K$3,0,1)+IF(L7=L$3,0,1)+IF(M7=M$3,0,1)+IF(N7=N$3,0,1)+IF(O7=O$3,0,1)+IF(P7=P$3,0,1)+IF(Q7=Q$3,0,1)+IF(R7=R$3,0,1)+IF(S7=S$3,0,1)+IF(T7=T$3,0,1)+IF(U7=U$3,0,1)+IF(V7=V$3,0,1)+IF(W7=W$3,0,1)+IF(X7=X$3,0,1)+IF(Y7=Y$3,0,1)+IF(Z7=Z$3,0,1)+IF(AA7=AA$3,0,1)+IF(AB7=AB$3,0,1)+IF(AC7=AC$3,0,1)+IF(AD7=AD$3,0,1)+IF(AE7=AE$3,0,1)+IF(AF7=AF$3,0,1)+IF(AG7=AG$3,0,1)+IF(AH7=AH$3,0,1)+IF(AI7=AI$3,0,1)+IF(AJ7=AJ$3,0,1)+IF(AK7=AK$3,0,1)+IF(AL7=AL$3,0,1)+IF(AM7=AM$3,0,1)</f>
        <v>2</v>
      </c>
      <c r="AO7" s="41">
        <f>AN7*180/86400</f>
        <v>4.1666666666666666E-3</v>
      </c>
      <c r="AP7" s="42">
        <v>6.1412037037037036E-2</v>
      </c>
      <c r="AQ7" s="51">
        <f>AO7+AP7</f>
        <v>6.5578703703703708E-2</v>
      </c>
      <c r="AR7" s="1" t="s">
        <v>0</v>
      </c>
    </row>
    <row r="8" spans="1:44" x14ac:dyDescent="0.3">
      <c r="A8" s="17">
        <v>5</v>
      </c>
      <c r="B8" s="56" t="s">
        <v>48</v>
      </c>
      <c r="C8" s="56" t="s">
        <v>50</v>
      </c>
      <c r="D8" s="42">
        <v>5.2835648148148145E-2</v>
      </c>
      <c r="E8" s="18">
        <v>3</v>
      </c>
      <c r="F8" s="57" t="s">
        <v>10</v>
      </c>
      <c r="G8" s="1" t="s">
        <v>40</v>
      </c>
      <c r="H8">
        <v>2.5</v>
      </c>
      <c r="I8">
        <v>80</v>
      </c>
      <c r="J8">
        <v>29</v>
      </c>
      <c r="K8" s="61" t="s">
        <v>4</v>
      </c>
      <c r="L8" s="62" t="s">
        <v>95</v>
      </c>
      <c r="M8" s="62" t="s">
        <v>4</v>
      </c>
      <c r="N8" s="62" t="s">
        <v>95</v>
      </c>
      <c r="O8" s="62" t="s">
        <v>95</v>
      </c>
      <c r="P8" s="62" t="s">
        <v>4</v>
      </c>
      <c r="Q8" s="62" t="s">
        <v>4</v>
      </c>
      <c r="R8" s="62" t="s">
        <v>4</v>
      </c>
      <c r="S8" s="62" t="s">
        <v>4</v>
      </c>
      <c r="T8" s="62" t="s">
        <v>95</v>
      </c>
      <c r="U8" s="62" t="s">
        <v>4</v>
      </c>
      <c r="V8" s="63" t="s">
        <v>95</v>
      </c>
      <c r="W8" s="61">
        <v>85</v>
      </c>
      <c r="X8" s="62" t="s">
        <v>110</v>
      </c>
      <c r="Y8" s="62">
        <v>82</v>
      </c>
      <c r="Z8" s="62">
        <v>83</v>
      </c>
      <c r="AA8" s="62" t="s">
        <v>122</v>
      </c>
      <c r="AB8" s="62">
        <v>77</v>
      </c>
      <c r="AC8" s="62" t="s">
        <v>114</v>
      </c>
      <c r="AD8" s="62">
        <v>80</v>
      </c>
      <c r="AE8" s="62">
        <v>79</v>
      </c>
      <c r="AF8" s="62">
        <v>86</v>
      </c>
      <c r="AG8" s="62">
        <v>87</v>
      </c>
      <c r="AH8" s="62">
        <v>88</v>
      </c>
      <c r="AI8" s="62">
        <v>71</v>
      </c>
      <c r="AJ8" s="62" t="s">
        <v>114</v>
      </c>
      <c r="AK8" s="62">
        <v>72</v>
      </c>
      <c r="AL8" s="62">
        <v>74</v>
      </c>
      <c r="AM8" s="63">
        <v>76</v>
      </c>
      <c r="AN8" s="18">
        <f>IF(K8=K$3,0,1)+IF(L8=L$3,0,1)+IF(M8=M$3,0,1)+IF(N8=N$3,0,1)+IF(O8=O$3,0,1)+IF(P8=P$3,0,1)+IF(Q8=Q$3,0,1)+IF(R8=R$3,0,1)+IF(S8=S$3,0,1)+IF(T8=T$3,0,1)+IF(U8=U$3,0,1)+IF(V8=V$3,0,1)+IF(W8=W$3,0,1)+IF(X8=X$3,0,1)+IF(Y8=Y$3,0,1)+IF(Z8=Z$3,0,1)+IF(AA8=AA$3,0,1)+IF(AB8=AB$3,0,1)+IF(AC8=AC$3,0,1)+IF(AD8=AD$3,0,1)+IF(AE8=AE$3,0,1)+IF(AF8=AF$3,0,1)+IF(AG8=AG$3,0,1)+IF(AH8=AH$3,0,1)+IF(AI8=AI$3,0,1)+IF(AJ8=AJ$3,0,1)+IF(AK8=AK$3,0,1)+IF(AL8=AL$3,0,1)+IF(AM8=AM$3,0,1)</f>
        <v>7</v>
      </c>
      <c r="AO8" s="41">
        <f>AN8*180/86400</f>
        <v>1.4583333333333334E-2</v>
      </c>
      <c r="AP8" s="42">
        <v>5.2835648148148145E-2</v>
      </c>
      <c r="AQ8" s="51">
        <f>AO8+AP8</f>
        <v>6.7418981481481483E-2</v>
      </c>
      <c r="AR8" s="1" t="s">
        <v>0</v>
      </c>
    </row>
    <row r="9" spans="1:44" x14ac:dyDescent="0.3">
      <c r="A9" s="17">
        <v>6</v>
      </c>
      <c r="B9" s="56" t="s">
        <v>46</v>
      </c>
      <c r="C9" s="56" t="s">
        <v>55</v>
      </c>
      <c r="D9" s="42">
        <v>6.3587962962962971E-2</v>
      </c>
      <c r="E9" s="18">
        <v>3</v>
      </c>
      <c r="F9" s="57" t="s">
        <v>10</v>
      </c>
      <c r="G9" s="1" t="s">
        <v>40</v>
      </c>
      <c r="H9">
        <v>2.5</v>
      </c>
      <c r="I9">
        <v>80</v>
      </c>
      <c r="J9">
        <v>29</v>
      </c>
      <c r="K9" s="61" t="s">
        <v>4</v>
      </c>
      <c r="L9" s="62" t="s">
        <v>95</v>
      </c>
      <c r="M9" s="62" t="s">
        <v>4</v>
      </c>
      <c r="N9" s="62" t="s">
        <v>95</v>
      </c>
      <c r="O9" s="62" t="s">
        <v>4</v>
      </c>
      <c r="P9" s="62" t="s">
        <v>4</v>
      </c>
      <c r="Q9" s="62" t="s">
        <v>95</v>
      </c>
      <c r="R9" s="62" t="s">
        <v>95</v>
      </c>
      <c r="S9" s="62" t="s">
        <v>4</v>
      </c>
      <c r="T9" s="62" t="s">
        <v>4</v>
      </c>
      <c r="U9" s="62" t="s">
        <v>4</v>
      </c>
      <c r="V9" s="63" t="s">
        <v>4</v>
      </c>
      <c r="W9" s="61">
        <v>85</v>
      </c>
      <c r="X9" s="62" t="s">
        <v>110</v>
      </c>
      <c r="Y9" s="62">
        <v>82</v>
      </c>
      <c r="Z9" s="62">
        <v>83</v>
      </c>
      <c r="AA9" s="62">
        <v>106</v>
      </c>
      <c r="AB9" s="62">
        <v>77</v>
      </c>
      <c r="AC9" s="62" t="s">
        <v>114</v>
      </c>
      <c r="AD9" s="62" t="s">
        <v>114</v>
      </c>
      <c r="AE9" s="62">
        <v>79</v>
      </c>
      <c r="AF9" s="62">
        <v>86</v>
      </c>
      <c r="AG9" s="62" t="s">
        <v>114</v>
      </c>
      <c r="AH9" s="62">
        <v>88</v>
      </c>
      <c r="AI9" s="62">
        <v>71</v>
      </c>
      <c r="AJ9" s="62" t="s">
        <v>114</v>
      </c>
      <c r="AK9" s="62">
        <v>72</v>
      </c>
      <c r="AL9" s="62">
        <v>74</v>
      </c>
      <c r="AM9" s="63">
        <v>76</v>
      </c>
      <c r="AN9" s="18">
        <f>IF(K9=K$3,0,1)+IF(L9=L$3,0,1)+IF(M9=M$3,0,1)+IF(N9=N$3,0,1)+IF(O9=O$3,0,1)+IF(P9=P$3,0,1)+IF(Q9=Q$3,0,1)+IF(R9=R$3,0,1)+IF(S9=S$3,0,1)+IF(T9=T$3,0,1)+IF(U9=U$3,0,1)+IF(V9=V$3,0,1)+IF(W9=W$3,0,1)+IF(X9=X$3,0,1)+IF(Y9=Y$3,0,1)+IF(Z9=Z$3,0,1)+IF(AA9=AA$3,0,1)+IF(AB9=AB$3,0,1)+IF(AC9=AC$3,0,1)+IF(AD9=AD$3,0,1)+IF(AE9=AE$3,0,1)+IF(AF9=AF$3,0,1)+IF(AG9=AG$3,0,1)+IF(AH9=AH$3,0,1)+IF(AI9=AI$3,0,1)+IF(AJ9=AJ$3,0,1)+IF(AK9=AK$3,0,1)+IF(AL9=AL$3,0,1)+IF(AM9=AM$3,0,1)</f>
        <v>3</v>
      </c>
      <c r="AO9" s="41">
        <f>AN9*180/86400</f>
        <v>6.2500000000000003E-3</v>
      </c>
      <c r="AP9" s="42">
        <v>6.3587962962962971E-2</v>
      </c>
      <c r="AQ9" s="51">
        <f>AO9+AP9</f>
        <v>6.9837962962962977E-2</v>
      </c>
      <c r="AR9" s="1" t="s">
        <v>0</v>
      </c>
    </row>
    <row r="10" spans="1:44" x14ac:dyDescent="0.3">
      <c r="A10" s="17">
        <v>7</v>
      </c>
      <c r="B10" s="56" t="s">
        <v>32</v>
      </c>
      <c r="C10" s="56" t="s">
        <v>51</v>
      </c>
      <c r="D10" s="42">
        <v>5.5717592592592596E-2</v>
      </c>
      <c r="E10" s="18">
        <v>3</v>
      </c>
      <c r="F10" s="57" t="s">
        <v>10</v>
      </c>
      <c r="G10" s="1" t="s">
        <v>40</v>
      </c>
      <c r="H10">
        <v>2.5</v>
      </c>
      <c r="I10">
        <v>80</v>
      </c>
      <c r="J10">
        <v>29</v>
      </c>
      <c r="K10" s="61" t="s">
        <v>95</v>
      </c>
      <c r="L10" s="62" t="s">
        <v>95</v>
      </c>
      <c r="M10" s="62" t="s">
        <v>4</v>
      </c>
      <c r="N10" s="62" t="s">
        <v>4</v>
      </c>
      <c r="O10" s="62" t="s">
        <v>4</v>
      </c>
      <c r="P10" s="62" t="s">
        <v>4</v>
      </c>
      <c r="Q10" s="62" t="s">
        <v>95</v>
      </c>
      <c r="R10" s="62" t="s">
        <v>95</v>
      </c>
      <c r="S10" s="62" t="s">
        <v>95</v>
      </c>
      <c r="T10" s="62" t="s">
        <v>4</v>
      </c>
      <c r="U10" s="62" t="s">
        <v>95</v>
      </c>
      <c r="V10" s="63" t="s">
        <v>4</v>
      </c>
      <c r="W10" s="61">
        <v>85</v>
      </c>
      <c r="X10" s="62" t="s">
        <v>110</v>
      </c>
      <c r="Y10" s="62">
        <v>82</v>
      </c>
      <c r="Z10" s="62">
        <v>83</v>
      </c>
      <c r="AA10" s="62">
        <v>106</v>
      </c>
      <c r="AB10" s="62">
        <v>77</v>
      </c>
      <c r="AC10" s="62">
        <v>81</v>
      </c>
      <c r="AD10" s="62">
        <v>80</v>
      </c>
      <c r="AE10" s="62">
        <v>79</v>
      </c>
      <c r="AF10" s="62">
        <v>86</v>
      </c>
      <c r="AG10" s="62" t="s">
        <v>114</v>
      </c>
      <c r="AH10" s="62">
        <v>88</v>
      </c>
      <c r="AI10" s="62">
        <v>71</v>
      </c>
      <c r="AJ10" s="62" t="s">
        <v>114</v>
      </c>
      <c r="AK10" s="62">
        <v>72</v>
      </c>
      <c r="AL10" s="62">
        <v>74</v>
      </c>
      <c r="AM10" s="63">
        <v>76</v>
      </c>
      <c r="AN10" s="18">
        <f>IF(K10=K$3,0,1)+IF(L10=L$3,0,1)+IF(M10=M$3,0,1)+IF(N10=N$3,0,1)+IF(O10=O$3,0,1)+IF(P10=P$3,0,1)+IF(Q10=Q$3,0,1)+IF(R10=R$3,0,1)+IF(S10=S$3,0,1)+IF(T10=T$3,0,1)+IF(U10=U$3,0,1)+IF(V10=V$3,0,1)+IF(W10=W$3,0,1)+IF(X10=X$3,0,1)+IF(Y10=Y$3,0,1)+IF(Z10=Z$3,0,1)+IF(AA10=AA$3,0,1)+IF(AB10=AB$3,0,1)+IF(AC10=AC$3,0,1)+IF(AD10=AD$3,0,1)+IF(AE10=AE$3,0,1)+IF(AF10=AF$3,0,1)+IF(AG10=AG$3,0,1)+IF(AH10=AH$3,0,1)+IF(AI10=AI$3,0,1)+IF(AJ10=AJ$3,0,1)+IF(AK10=AK$3,0,1)+IF(AL10=AL$3,0,1)+IF(AM10=AM$3,0,1)</f>
        <v>7</v>
      </c>
      <c r="AO10" s="41">
        <f>AN10*180/86400</f>
        <v>1.4583333333333334E-2</v>
      </c>
      <c r="AP10" s="42">
        <v>5.5717592592592596E-2</v>
      </c>
      <c r="AQ10" s="51">
        <f>AO10+AP10</f>
        <v>7.0300925925925933E-2</v>
      </c>
      <c r="AR10" s="1" t="s">
        <v>0</v>
      </c>
    </row>
    <row r="11" spans="1:44" x14ac:dyDescent="0.3">
      <c r="A11" s="17">
        <v>8</v>
      </c>
      <c r="B11" s="56" t="s">
        <v>46</v>
      </c>
      <c r="C11" s="56" t="s">
        <v>54</v>
      </c>
      <c r="D11" s="42">
        <v>6.3877314814814817E-2</v>
      </c>
      <c r="E11" s="18">
        <v>3</v>
      </c>
      <c r="F11" s="57" t="s">
        <v>10</v>
      </c>
      <c r="G11" s="1" t="s">
        <v>40</v>
      </c>
      <c r="H11">
        <v>2.5</v>
      </c>
      <c r="I11">
        <v>80</v>
      </c>
      <c r="J11">
        <v>29</v>
      </c>
      <c r="K11" s="61" t="s">
        <v>4</v>
      </c>
      <c r="L11" s="62" t="s">
        <v>95</v>
      </c>
      <c r="M11" s="62" t="s">
        <v>4</v>
      </c>
      <c r="N11" s="62" t="s">
        <v>4</v>
      </c>
      <c r="O11" s="62" t="s">
        <v>4</v>
      </c>
      <c r="P11" s="62" t="s">
        <v>95</v>
      </c>
      <c r="Q11" s="62" t="s">
        <v>4</v>
      </c>
      <c r="R11" s="62" t="s">
        <v>95</v>
      </c>
      <c r="S11" s="62" t="s">
        <v>95</v>
      </c>
      <c r="T11" s="62" t="s">
        <v>95</v>
      </c>
      <c r="U11" s="62" t="s">
        <v>4</v>
      </c>
      <c r="V11" s="63" t="s">
        <v>4</v>
      </c>
      <c r="W11" s="61">
        <v>85</v>
      </c>
      <c r="X11" s="62" t="s">
        <v>110</v>
      </c>
      <c r="Y11" s="62">
        <v>82</v>
      </c>
      <c r="Z11" s="62">
        <v>83</v>
      </c>
      <c r="AA11" s="62">
        <v>106</v>
      </c>
      <c r="AB11" s="62">
        <v>77</v>
      </c>
      <c r="AC11" s="62" t="s">
        <v>114</v>
      </c>
      <c r="AD11" s="62" t="s">
        <v>114</v>
      </c>
      <c r="AE11" s="62">
        <v>79</v>
      </c>
      <c r="AF11" s="62">
        <v>86</v>
      </c>
      <c r="AG11" s="62" t="s">
        <v>114</v>
      </c>
      <c r="AH11" s="62">
        <v>88</v>
      </c>
      <c r="AI11" s="62">
        <v>71</v>
      </c>
      <c r="AJ11" s="62" t="s">
        <v>114</v>
      </c>
      <c r="AK11" s="62">
        <v>72</v>
      </c>
      <c r="AL11" s="62">
        <v>74</v>
      </c>
      <c r="AM11" s="63">
        <v>76</v>
      </c>
      <c r="AN11" s="18">
        <f>IF(K11=K$3,0,1)+IF(L11=L$3,0,1)+IF(M11=M$3,0,1)+IF(N11=N$3,0,1)+IF(O11=O$3,0,1)+IF(P11=P$3,0,1)+IF(Q11=Q$3,0,1)+IF(R11=R$3,0,1)+IF(S11=S$3,0,1)+IF(T11=T$3,0,1)+IF(U11=U$3,0,1)+IF(V11=V$3,0,1)+IF(W11=W$3,0,1)+IF(X11=X$3,0,1)+IF(Y11=Y$3,0,1)+IF(Z11=Z$3,0,1)+IF(AA11=AA$3,0,1)+IF(AB11=AB$3,0,1)+IF(AC11=AC$3,0,1)+IF(AD11=AD$3,0,1)+IF(AE11=AE$3,0,1)+IF(AF11=AF$3,0,1)+IF(AG11=AG$3,0,1)+IF(AH11=AH$3,0,1)+IF(AI11=AI$3,0,1)+IF(AJ11=AJ$3,0,1)+IF(AK11=AK$3,0,1)+IF(AL11=AL$3,0,1)+IF(AM11=AM$3,0,1)</f>
        <v>4</v>
      </c>
      <c r="AO11" s="41">
        <f>AN11*180/86400</f>
        <v>8.3333333333333332E-3</v>
      </c>
      <c r="AP11" s="42">
        <v>6.3877314814814817E-2</v>
      </c>
      <c r="AQ11" s="51">
        <f>AO11+AP11</f>
        <v>7.2210648148148149E-2</v>
      </c>
      <c r="AR11" s="1" t="s">
        <v>0</v>
      </c>
    </row>
    <row r="12" spans="1:44" x14ac:dyDescent="0.3">
      <c r="A12" s="17">
        <v>9</v>
      </c>
      <c r="B12" s="56" t="s">
        <v>46</v>
      </c>
      <c r="C12" s="56" t="s">
        <v>56</v>
      </c>
      <c r="D12" s="42">
        <v>6.3877314814814817E-2</v>
      </c>
      <c r="E12" s="18">
        <v>3</v>
      </c>
      <c r="F12" s="57" t="s">
        <v>10</v>
      </c>
      <c r="G12" s="1" t="s">
        <v>40</v>
      </c>
      <c r="H12">
        <v>2.5</v>
      </c>
      <c r="I12">
        <v>80</v>
      </c>
      <c r="J12">
        <v>29</v>
      </c>
      <c r="K12" s="61" t="s">
        <v>4</v>
      </c>
      <c r="L12" s="62" t="s">
        <v>95</v>
      </c>
      <c r="M12" s="62" t="s">
        <v>4</v>
      </c>
      <c r="N12" s="62" t="s">
        <v>4</v>
      </c>
      <c r="O12" s="62" t="s">
        <v>4</v>
      </c>
      <c r="P12" s="62" t="s">
        <v>95</v>
      </c>
      <c r="Q12" s="62" t="s">
        <v>4</v>
      </c>
      <c r="R12" s="62" t="s">
        <v>95</v>
      </c>
      <c r="S12" s="62" t="s">
        <v>95</v>
      </c>
      <c r="T12" s="62" t="s">
        <v>95</v>
      </c>
      <c r="U12" s="62" t="s">
        <v>4</v>
      </c>
      <c r="V12" s="63" t="s">
        <v>4</v>
      </c>
      <c r="W12" s="61">
        <v>85</v>
      </c>
      <c r="X12" s="62" t="s">
        <v>110</v>
      </c>
      <c r="Y12" s="62">
        <v>82</v>
      </c>
      <c r="Z12" s="62">
        <v>83</v>
      </c>
      <c r="AA12" s="62">
        <v>106</v>
      </c>
      <c r="AB12" s="62">
        <v>77</v>
      </c>
      <c r="AC12" s="62" t="s">
        <v>114</v>
      </c>
      <c r="AD12" s="62" t="s">
        <v>114</v>
      </c>
      <c r="AE12" s="62">
        <v>79</v>
      </c>
      <c r="AF12" s="62">
        <v>86</v>
      </c>
      <c r="AG12" s="62" t="s">
        <v>114</v>
      </c>
      <c r="AH12" s="62">
        <v>88</v>
      </c>
      <c r="AI12" s="62">
        <v>71</v>
      </c>
      <c r="AJ12" s="62" t="s">
        <v>114</v>
      </c>
      <c r="AK12" s="62">
        <v>72</v>
      </c>
      <c r="AL12" s="62">
        <v>74</v>
      </c>
      <c r="AM12" s="63">
        <v>76</v>
      </c>
      <c r="AN12" s="18">
        <f>IF(K12=K$3,0,1)+IF(L12=L$3,0,1)+IF(M12=M$3,0,1)+IF(N12=N$3,0,1)+IF(O12=O$3,0,1)+IF(P12=P$3,0,1)+IF(Q12=Q$3,0,1)+IF(R12=R$3,0,1)+IF(S12=S$3,0,1)+IF(T12=T$3,0,1)+IF(U12=U$3,0,1)+IF(V12=V$3,0,1)+IF(W12=W$3,0,1)+IF(X12=X$3,0,1)+IF(Y12=Y$3,0,1)+IF(Z12=Z$3,0,1)+IF(AA12=AA$3,0,1)+IF(AB12=AB$3,0,1)+IF(AC12=AC$3,0,1)+IF(AD12=AD$3,0,1)+IF(AE12=AE$3,0,1)+IF(AF12=AF$3,0,1)+IF(AG12=AG$3,0,1)+IF(AH12=AH$3,0,1)+IF(AI12=AI$3,0,1)+IF(AJ12=AJ$3,0,1)+IF(AK12=AK$3,0,1)+IF(AL12=AL$3,0,1)+IF(AM12=AM$3,0,1)</f>
        <v>4</v>
      </c>
      <c r="AO12" s="41">
        <f>AN12*180/86400</f>
        <v>8.3333333333333332E-3</v>
      </c>
      <c r="AP12" s="42">
        <v>6.3877314814814817E-2</v>
      </c>
      <c r="AQ12" s="51">
        <f>AO12+AP12</f>
        <v>7.2210648148148149E-2</v>
      </c>
      <c r="AR12" s="1" t="s">
        <v>0</v>
      </c>
    </row>
    <row r="13" spans="1:44" x14ac:dyDescent="0.3">
      <c r="A13" s="17">
        <v>10</v>
      </c>
      <c r="B13" s="56" t="s">
        <v>48</v>
      </c>
      <c r="C13" s="56" t="s">
        <v>49</v>
      </c>
      <c r="D13" s="42">
        <v>5.8298611111111114E-2</v>
      </c>
      <c r="E13" s="18">
        <v>3</v>
      </c>
      <c r="F13" s="57" t="s">
        <v>10</v>
      </c>
      <c r="G13" s="1" t="s">
        <v>40</v>
      </c>
      <c r="H13">
        <v>2.5</v>
      </c>
      <c r="I13">
        <v>80</v>
      </c>
      <c r="J13">
        <v>29</v>
      </c>
      <c r="K13" s="61" t="s">
        <v>4</v>
      </c>
      <c r="L13" s="62" t="s">
        <v>95</v>
      </c>
      <c r="M13" s="62" t="s">
        <v>4</v>
      </c>
      <c r="N13" s="62" t="s">
        <v>4</v>
      </c>
      <c r="O13" s="62" t="s">
        <v>95</v>
      </c>
      <c r="P13" s="62" t="s">
        <v>4</v>
      </c>
      <c r="Q13" s="62" t="s">
        <v>95</v>
      </c>
      <c r="R13" s="62" t="s">
        <v>95</v>
      </c>
      <c r="S13" s="62" t="s">
        <v>4</v>
      </c>
      <c r="T13" s="62" t="s">
        <v>4</v>
      </c>
      <c r="U13" s="62" t="s">
        <v>95</v>
      </c>
      <c r="V13" s="63" t="s">
        <v>95</v>
      </c>
      <c r="W13" s="61">
        <v>85</v>
      </c>
      <c r="X13" s="62" t="s">
        <v>110</v>
      </c>
      <c r="Y13" s="62">
        <v>82</v>
      </c>
      <c r="Z13" s="62">
        <v>83</v>
      </c>
      <c r="AA13" s="62" t="s">
        <v>122</v>
      </c>
      <c r="AB13" s="62">
        <v>77</v>
      </c>
      <c r="AC13" s="62" t="s">
        <v>114</v>
      </c>
      <c r="AD13" s="62">
        <v>80</v>
      </c>
      <c r="AE13" s="62">
        <v>79</v>
      </c>
      <c r="AF13" s="62">
        <v>86</v>
      </c>
      <c r="AG13" s="62">
        <v>87</v>
      </c>
      <c r="AH13" s="62">
        <v>88</v>
      </c>
      <c r="AI13" s="62">
        <v>71</v>
      </c>
      <c r="AJ13" s="62" t="s">
        <v>114</v>
      </c>
      <c r="AK13" s="62">
        <v>72</v>
      </c>
      <c r="AL13" s="62">
        <v>74</v>
      </c>
      <c r="AM13" s="63">
        <v>76</v>
      </c>
      <c r="AN13" s="18">
        <f>IF(K13=K$3,0,1)+IF(L13=L$3,0,1)+IF(M13=M$3,0,1)+IF(N13=N$3,0,1)+IF(O13=O$3,0,1)+IF(P13=P$3,0,1)+IF(Q13=Q$3,0,1)+IF(R13=R$3,0,1)+IF(S13=S$3,0,1)+IF(T13=T$3,0,1)+IF(U13=U$3,0,1)+IF(V13=V$3,0,1)+IF(W13=W$3,0,1)+IF(X13=X$3,0,1)+IF(Y13=Y$3,0,1)+IF(Z13=Z$3,0,1)+IF(AA13=AA$3,0,1)+IF(AB13=AB$3,0,1)+IF(AC13=AC$3,0,1)+IF(AD13=AD$3,0,1)+IF(AE13=AE$3,0,1)+IF(AF13=AF$3,0,1)+IF(AG13=AG$3,0,1)+IF(AH13=AH$3,0,1)+IF(AI13=AI$3,0,1)+IF(AJ13=AJ$3,0,1)+IF(AK13=AK$3,0,1)+IF(AL13=AL$3,0,1)+IF(AM13=AM$3,0,1)</f>
        <v>8</v>
      </c>
      <c r="AO13" s="41">
        <f>AN13*180/86400</f>
        <v>1.6666666666666666E-2</v>
      </c>
      <c r="AP13" s="42">
        <v>5.8298611111111114E-2</v>
      </c>
      <c r="AQ13" s="51">
        <f>AO13+AP13</f>
        <v>7.4965277777777783E-2</v>
      </c>
      <c r="AR13" s="1" t="s">
        <v>0</v>
      </c>
    </row>
    <row r="14" spans="1:44" x14ac:dyDescent="0.3">
      <c r="A14" s="17">
        <v>11</v>
      </c>
      <c r="B14" s="56" t="s">
        <v>16</v>
      </c>
      <c r="C14" s="56" t="s">
        <v>39</v>
      </c>
      <c r="D14" s="42">
        <v>6.3090277777777773E-2</v>
      </c>
      <c r="E14" s="18">
        <v>3</v>
      </c>
      <c r="F14" s="57" t="s">
        <v>18</v>
      </c>
      <c r="G14" s="1" t="s">
        <v>40</v>
      </c>
      <c r="H14">
        <v>2.5</v>
      </c>
      <c r="I14">
        <v>80</v>
      </c>
      <c r="J14">
        <v>29</v>
      </c>
      <c r="K14" s="61" t="s">
        <v>4</v>
      </c>
      <c r="L14" s="62" t="s">
        <v>95</v>
      </c>
      <c r="M14" s="62" t="s">
        <v>95</v>
      </c>
      <c r="N14" s="62" t="s">
        <v>95</v>
      </c>
      <c r="O14" s="62" t="s">
        <v>95</v>
      </c>
      <c r="P14" s="62" t="s">
        <v>4</v>
      </c>
      <c r="Q14" s="62" t="s">
        <v>4</v>
      </c>
      <c r="R14" s="62" t="s">
        <v>95</v>
      </c>
      <c r="S14" s="62" t="s">
        <v>4</v>
      </c>
      <c r="T14" s="62" t="s">
        <v>4</v>
      </c>
      <c r="U14" s="62" t="s">
        <v>4</v>
      </c>
      <c r="V14" s="63" t="s">
        <v>95</v>
      </c>
      <c r="W14" s="61">
        <v>85</v>
      </c>
      <c r="X14" s="62" t="s">
        <v>110</v>
      </c>
      <c r="Y14" s="62">
        <v>82</v>
      </c>
      <c r="Z14" s="62">
        <v>83</v>
      </c>
      <c r="AA14" s="62">
        <v>106</v>
      </c>
      <c r="AB14" s="62">
        <v>77</v>
      </c>
      <c r="AC14" s="62" t="s">
        <v>114</v>
      </c>
      <c r="AD14" s="62">
        <v>80</v>
      </c>
      <c r="AE14" s="62">
        <v>79</v>
      </c>
      <c r="AF14" s="62">
        <v>86</v>
      </c>
      <c r="AG14" s="62" t="s">
        <v>114</v>
      </c>
      <c r="AH14" s="62">
        <v>88</v>
      </c>
      <c r="AI14" s="62">
        <v>71</v>
      </c>
      <c r="AJ14" s="62" t="s">
        <v>114</v>
      </c>
      <c r="AK14" s="62">
        <v>72</v>
      </c>
      <c r="AL14" s="62">
        <v>74</v>
      </c>
      <c r="AM14" s="63">
        <v>76</v>
      </c>
      <c r="AN14" s="18">
        <f>IF(K14=K$3,0,1)+IF(L14=L$3,0,1)+IF(M14=M$3,0,1)+IF(N14=N$3,0,1)+IF(O14=O$3,0,1)+IF(P14=P$3,0,1)+IF(Q14=Q$3,0,1)+IF(R14=R$3,0,1)+IF(S14=S$3,0,1)+IF(T14=T$3,0,1)+IF(U14=U$3,0,1)+IF(V14=V$3,0,1)+IF(W14=W$3,0,1)+IF(X14=X$3,0,1)+IF(Y14=Y$3,0,1)+IF(Z14=Z$3,0,1)+IF(AA14=AA$3,0,1)+IF(AB14=AB$3,0,1)+IF(AC14=AC$3,0,1)+IF(AD14=AD$3,0,1)+IF(AE14=AE$3,0,1)+IF(AF14=AF$3,0,1)+IF(AG14=AG$3,0,1)+IF(AH14=AH$3,0,1)+IF(AI14=AI$3,0,1)+IF(AJ14=AJ$3,0,1)+IF(AK14=AK$3,0,1)+IF(AL14=AL$3,0,1)+IF(AM14=AM$3,0,1)</f>
        <v>6</v>
      </c>
      <c r="AO14" s="41">
        <f>AN14*180/86400</f>
        <v>1.2500000000000001E-2</v>
      </c>
      <c r="AP14" s="42">
        <v>6.3090277777777773E-2</v>
      </c>
      <c r="AQ14" s="51">
        <f>AO14+AP14</f>
        <v>7.559027777777777E-2</v>
      </c>
      <c r="AR14" s="1" t="s">
        <v>0</v>
      </c>
    </row>
    <row r="15" spans="1:44" x14ac:dyDescent="0.3">
      <c r="A15" s="17">
        <v>12</v>
      </c>
      <c r="B15" s="56" t="s">
        <v>30</v>
      </c>
      <c r="C15" s="56" t="s">
        <v>31</v>
      </c>
      <c r="D15" s="42">
        <v>6.8009259259259255E-2</v>
      </c>
      <c r="E15" s="18">
        <v>3</v>
      </c>
      <c r="F15" s="57" t="s">
        <v>121</v>
      </c>
      <c r="G15" s="1" t="s">
        <v>40</v>
      </c>
      <c r="H15">
        <v>2.5</v>
      </c>
      <c r="I15">
        <v>80</v>
      </c>
      <c r="J15">
        <v>29</v>
      </c>
      <c r="K15" s="61" t="s">
        <v>95</v>
      </c>
      <c r="L15" s="62" t="s">
        <v>95</v>
      </c>
      <c r="M15" s="62" t="s">
        <v>95</v>
      </c>
      <c r="N15" s="62" t="s">
        <v>4</v>
      </c>
      <c r="O15" s="62" t="s">
        <v>95</v>
      </c>
      <c r="P15" s="62" t="s">
        <v>4</v>
      </c>
      <c r="Q15" s="62" t="s">
        <v>4</v>
      </c>
      <c r="R15" s="62" t="s">
        <v>95</v>
      </c>
      <c r="S15" s="62" t="s">
        <v>95</v>
      </c>
      <c r="T15" s="62" t="s">
        <v>4</v>
      </c>
      <c r="U15" s="62" t="s">
        <v>4</v>
      </c>
      <c r="V15" s="63" t="s">
        <v>95</v>
      </c>
      <c r="W15" s="61">
        <v>85</v>
      </c>
      <c r="X15" s="62" t="s">
        <v>110</v>
      </c>
      <c r="Y15" s="62">
        <v>82</v>
      </c>
      <c r="Z15" s="62">
        <v>83</v>
      </c>
      <c r="AA15" s="62">
        <v>106</v>
      </c>
      <c r="AB15" s="62">
        <v>77</v>
      </c>
      <c r="AC15" s="62" t="s">
        <v>114</v>
      </c>
      <c r="AD15" s="62" t="s">
        <v>114</v>
      </c>
      <c r="AE15" s="62">
        <v>79</v>
      </c>
      <c r="AF15" s="62">
        <v>86</v>
      </c>
      <c r="AG15" s="62" t="s">
        <v>114</v>
      </c>
      <c r="AH15" s="62">
        <v>88</v>
      </c>
      <c r="AI15" s="62">
        <v>71</v>
      </c>
      <c r="AJ15" s="62" t="s">
        <v>114</v>
      </c>
      <c r="AK15" s="62">
        <v>72</v>
      </c>
      <c r="AL15" s="62">
        <v>74</v>
      </c>
      <c r="AM15" s="63">
        <v>76</v>
      </c>
      <c r="AN15" s="18">
        <f>IF(K15=K$3,0,1)+IF(L15=L$3,0,1)+IF(M15=M$3,0,1)+IF(N15=N$3,0,1)+IF(O15=O$3,0,1)+IF(P15=P$3,0,1)+IF(Q15=Q$3,0,1)+IF(R15=R$3,0,1)+IF(S15=S$3,0,1)+IF(T15=T$3,0,1)+IF(U15=U$3,0,1)+IF(V15=V$3,0,1)+IF(W15=W$3,0,1)+IF(X15=X$3,0,1)+IF(Y15=Y$3,0,1)+IF(Z15=Z$3,0,1)+IF(AA15=AA$3,0,1)+IF(AB15=AB$3,0,1)+IF(AC15=AC$3,0,1)+IF(AD15=AD$3,0,1)+IF(AE15=AE$3,0,1)+IF(AF15=AF$3,0,1)+IF(AG15=AG$3,0,1)+IF(AH15=AH$3,0,1)+IF(AI15=AI$3,0,1)+IF(AJ15=AJ$3,0,1)+IF(AK15=AK$3,0,1)+IF(AL15=AL$3,0,1)+IF(AM15=AM$3,0,1)</f>
        <v>6</v>
      </c>
      <c r="AO15" s="41">
        <f>AN15*180/86400</f>
        <v>1.2500000000000001E-2</v>
      </c>
      <c r="AP15" s="42">
        <v>6.8009259259259255E-2</v>
      </c>
      <c r="AQ15" s="51">
        <f>AO15+AP15</f>
        <v>8.0509259259259253E-2</v>
      </c>
      <c r="AR15" s="1" t="s">
        <v>0</v>
      </c>
    </row>
    <row r="16" spans="1:44" x14ac:dyDescent="0.3">
      <c r="A16" s="17">
        <v>13</v>
      </c>
      <c r="B16" s="56" t="s">
        <v>46</v>
      </c>
      <c r="C16" s="56" t="s">
        <v>47</v>
      </c>
      <c r="D16" s="42">
        <v>7.1689814814814817E-2</v>
      </c>
      <c r="E16" s="18">
        <v>3</v>
      </c>
      <c r="F16" s="57" t="s">
        <v>10</v>
      </c>
      <c r="G16" s="1" t="s">
        <v>40</v>
      </c>
      <c r="H16">
        <v>2.5</v>
      </c>
      <c r="I16">
        <v>80</v>
      </c>
      <c r="J16">
        <v>29</v>
      </c>
      <c r="K16" s="61" t="s">
        <v>95</v>
      </c>
      <c r="L16" s="62" t="s">
        <v>95</v>
      </c>
      <c r="M16" s="62" t="s">
        <v>4</v>
      </c>
      <c r="N16" s="62" t="s">
        <v>95</v>
      </c>
      <c r="O16" s="62" t="s">
        <v>4</v>
      </c>
      <c r="P16" s="62" t="s">
        <v>4</v>
      </c>
      <c r="Q16" s="62" t="s">
        <v>95</v>
      </c>
      <c r="R16" s="62" t="s">
        <v>95</v>
      </c>
      <c r="S16" s="62" t="s">
        <v>4</v>
      </c>
      <c r="T16" s="62" t="s">
        <v>4</v>
      </c>
      <c r="U16" s="62" t="s">
        <v>95</v>
      </c>
      <c r="V16" s="63" t="s">
        <v>4</v>
      </c>
      <c r="W16" s="61">
        <v>85</v>
      </c>
      <c r="X16" s="62" t="s">
        <v>110</v>
      </c>
      <c r="Y16" s="62">
        <v>82</v>
      </c>
      <c r="Z16" s="62">
        <v>83</v>
      </c>
      <c r="AA16" s="62">
        <v>106</v>
      </c>
      <c r="AB16" s="62">
        <v>77</v>
      </c>
      <c r="AC16" s="62" t="s">
        <v>114</v>
      </c>
      <c r="AD16" s="62">
        <v>80</v>
      </c>
      <c r="AE16" s="62">
        <v>79</v>
      </c>
      <c r="AF16" s="62">
        <v>86</v>
      </c>
      <c r="AG16" s="62" t="s">
        <v>114</v>
      </c>
      <c r="AH16" s="62">
        <v>88</v>
      </c>
      <c r="AI16" s="62">
        <v>71</v>
      </c>
      <c r="AJ16" s="62" t="s">
        <v>114</v>
      </c>
      <c r="AK16" s="62">
        <v>72</v>
      </c>
      <c r="AL16" s="62">
        <v>74</v>
      </c>
      <c r="AM16" s="63">
        <v>76</v>
      </c>
      <c r="AN16" s="18">
        <f>IF(K16=K$3,0,1)+IF(L16=L$3,0,1)+IF(M16=M$3,0,1)+IF(N16=N$3,0,1)+IF(O16=O$3,0,1)+IF(P16=P$3,0,1)+IF(Q16=Q$3,0,1)+IF(R16=R$3,0,1)+IF(S16=S$3,0,1)+IF(T16=T$3,0,1)+IF(U16=U$3,0,1)+IF(V16=V$3,0,1)+IF(W16=W$3,0,1)+IF(X16=X$3,0,1)+IF(Y16=Y$3,0,1)+IF(Z16=Z$3,0,1)+IF(AA16=AA$3,0,1)+IF(AB16=AB$3,0,1)+IF(AC16=AC$3,0,1)+IF(AD16=AD$3,0,1)+IF(AE16=AE$3,0,1)+IF(AF16=AF$3,0,1)+IF(AG16=AG$3,0,1)+IF(AH16=AH$3,0,1)+IF(AI16=AI$3,0,1)+IF(AJ16=AJ$3,0,1)+IF(AK16=AK$3,0,1)+IF(AL16=AL$3,0,1)+IF(AM16=AM$3,0,1)</f>
        <v>6</v>
      </c>
      <c r="AO16" s="41">
        <f>AN16*180/86400</f>
        <v>1.2500000000000001E-2</v>
      </c>
      <c r="AP16" s="42">
        <v>7.1689814814814817E-2</v>
      </c>
      <c r="AQ16" s="51">
        <f>AO16+AP16</f>
        <v>8.4189814814814815E-2</v>
      </c>
      <c r="AR16" s="1" t="s">
        <v>0</v>
      </c>
    </row>
    <row r="17" spans="1:44" ht="15" thickBot="1" x14ac:dyDescent="0.35">
      <c r="A17" s="20">
        <v>14</v>
      </c>
      <c r="B17" s="58" t="s">
        <v>52</v>
      </c>
      <c r="C17" s="58" t="s">
        <v>53</v>
      </c>
      <c r="D17" s="67">
        <v>6.8599537037037042E-2</v>
      </c>
      <c r="E17" s="21">
        <v>3</v>
      </c>
      <c r="F17" s="59" t="s">
        <v>10</v>
      </c>
      <c r="G17" s="1" t="s">
        <v>40</v>
      </c>
      <c r="H17">
        <v>2.5</v>
      </c>
      <c r="I17">
        <v>80</v>
      </c>
      <c r="J17">
        <v>29</v>
      </c>
      <c r="K17" s="64" t="s">
        <v>95</v>
      </c>
      <c r="L17" s="65" t="s">
        <v>4</v>
      </c>
      <c r="M17" s="65" t="s">
        <v>4</v>
      </c>
      <c r="N17" s="65" t="s">
        <v>95</v>
      </c>
      <c r="O17" s="65" t="s">
        <v>4</v>
      </c>
      <c r="P17" s="65" t="s">
        <v>95</v>
      </c>
      <c r="Q17" s="65" t="s">
        <v>4</v>
      </c>
      <c r="R17" s="65" t="s">
        <v>95</v>
      </c>
      <c r="S17" s="65" t="s">
        <v>95</v>
      </c>
      <c r="T17" s="65" t="s">
        <v>95</v>
      </c>
      <c r="U17" s="65" t="s">
        <v>4</v>
      </c>
      <c r="V17" s="66" t="s">
        <v>4</v>
      </c>
      <c r="W17" s="64">
        <v>85</v>
      </c>
      <c r="X17" s="65" t="s">
        <v>110</v>
      </c>
      <c r="Y17" s="65">
        <v>82</v>
      </c>
      <c r="Z17" s="65" t="s">
        <v>0</v>
      </c>
      <c r="AA17" s="65" t="s">
        <v>122</v>
      </c>
      <c r="AB17" s="65">
        <v>77</v>
      </c>
      <c r="AC17" s="65">
        <v>81</v>
      </c>
      <c r="AD17" s="65">
        <v>80</v>
      </c>
      <c r="AE17" s="65">
        <v>79</v>
      </c>
      <c r="AF17" s="65">
        <v>86</v>
      </c>
      <c r="AG17" s="65" t="s">
        <v>114</v>
      </c>
      <c r="AH17" s="65">
        <v>88</v>
      </c>
      <c r="AI17" s="65">
        <v>71</v>
      </c>
      <c r="AJ17" s="65" t="s">
        <v>114</v>
      </c>
      <c r="AK17" s="65">
        <v>72</v>
      </c>
      <c r="AL17" s="65">
        <v>74</v>
      </c>
      <c r="AM17" s="66">
        <v>76</v>
      </c>
      <c r="AN17" s="21">
        <f>IF(K17=K$3,0,1)+IF(L17=L$3,0,1)+IF(M17=M$3,0,1)+IF(N17=N$3,0,1)+IF(O17=O$3,0,1)+IF(P17=P$3,0,1)+IF(Q17=Q$3,0,1)+IF(R17=R$3,0,1)+IF(S17=S$3,0,1)+IF(T17=T$3,0,1)+IF(U17=U$3,0,1)+IF(V17=V$3,0,1)+IF(W17=W$3,0,1)+IF(X17=X$3,0,1)+IF(Y17=Y$3,0,1)+IF(Z17=Z$3,0,1)+IF(AA17=AA$3,0,1)+IF(AB17=AB$3,0,1)+IF(AC17=AC$3,0,1)+IF(AD17=AD$3,0,1)+IF(AE17=AE$3,0,1)+IF(AF17=AF$3,0,1)+IF(AG17=AG$3,0,1)+IF(AH17=AH$3,0,1)+IF(AI17=AI$3,0,1)+IF(AJ17=AJ$3,0,1)+IF(AK17=AK$3,0,1)+IF(AL17=AL$3,0,1)+IF(AM17=AM$3,0,1)</f>
        <v>9</v>
      </c>
      <c r="AO17" s="43">
        <f>AN17*180/86400</f>
        <v>1.8749999999999999E-2</v>
      </c>
      <c r="AP17" s="67">
        <v>6.8599537037037042E-2</v>
      </c>
      <c r="AQ17" s="52">
        <f>AO17+AP17</f>
        <v>8.7349537037037045E-2</v>
      </c>
      <c r="AR17" s="1" t="s">
        <v>0</v>
      </c>
    </row>
  </sheetData>
  <sortState ref="A4:AQ17">
    <sortCondition ref="AQ4:AQ17"/>
  </sortState>
  <mergeCells count="2">
    <mergeCell ref="K1:V1"/>
    <mergeCell ref="W1:AM1"/>
  </mergeCells>
  <conditionalFormatting sqref="K4:K17">
    <cfRule type="cellIs" dxfId="5" priority="2" operator="notEqual">
      <formula>K$3</formula>
    </cfRule>
  </conditionalFormatting>
  <conditionalFormatting sqref="L4:AM17">
    <cfRule type="cellIs" dxfId="4" priority="1" operator="notEqual">
      <formula>L$3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D45D-624B-4001-9B5E-26DABFE61420}">
  <sheetPr>
    <tabColor rgb="FF92D050"/>
  </sheetPr>
  <dimension ref="A1:AI9"/>
  <sheetViews>
    <sheetView tabSelected="1" workbookViewId="0">
      <selection activeCell="V21" sqref="V21"/>
    </sheetView>
  </sheetViews>
  <sheetFormatPr defaultRowHeight="14.4" x14ac:dyDescent="0.3"/>
  <cols>
    <col min="1" max="1" width="4.33203125" style="77" customWidth="1"/>
    <col min="2" max="3" width="8.88671875" style="77"/>
    <col min="4" max="4" width="0" style="77" hidden="1" customWidth="1"/>
    <col min="5" max="5" width="9" style="77" hidden="1" customWidth="1"/>
    <col min="6" max="6" width="14.109375" style="77" customWidth="1"/>
    <col min="7" max="7" width="0" style="77" hidden="1" customWidth="1"/>
    <col min="8" max="10" width="9" style="77" hidden="1" customWidth="1"/>
    <col min="11" max="22" width="3.109375" style="77" customWidth="1"/>
    <col min="23" max="31" width="3.88671875" style="77" customWidth="1"/>
    <col min="32" max="32" width="0" style="77" hidden="1" customWidth="1"/>
    <col min="33" max="16384" width="8.88671875" style="77"/>
  </cols>
  <sheetData>
    <row r="1" spans="1:35" customFormat="1" x14ac:dyDescent="0.3">
      <c r="K1" s="45" t="s">
        <v>108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45" t="s">
        <v>109</v>
      </c>
      <c r="X1" s="46"/>
      <c r="Y1" s="46"/>
      <c r="Z1" s="46"/>
      <c r="AA1" s="46"/>
      <c r="AB1" s="46"/>
      <c r="AC1" s="46"/>
      <c r="AD1" s="46"/>
      <c r="AE1" s="47"/>
      <c r="AF1" s="60"/>
      <c r="AG1" s="60"/>
    </row>
    <row r="2" spans="1:35" customFormat="1" ht="15" thickBot="1" x14ac:dyDescent="0.35">
      <c r="K2" s="38">
        <v>1</v>
      </c>
      <c r="L2" s="39">
        <v>2</v>
      </c>
      <c r="M2" s="39">
        <v>3</v>
      </c>
      <c r="N2" s="39">
        <v>4</v>
      </c>
      <c r="O2" s="39">
        <v>5</v>
      </c>
      <c r="P2" s="39">
        <v>6</v>
      </c>
      <c r="Q2" s="39">
        <v>7</v>
      </c>
      <c r="R2" s="39">
        <v>8</v>
      </c>
      <c r="S2" s="39">
        <v>9</v>
      </c>
      <c r="T2" s="39">
        <v>10</v>
      </c>
      <c r="U2" s="39">
        <v>11</v>
      </c>
      <c r="V2" s="40">
        <v>12</v>
      </c>
      <c r="W2" s="38">
        <v>1</v>
      </c>
      <c r="X2" s="39">
        <v>2</v>
      </c>
      <c r="Y2" s="39">
        <v>3</v>
      </c>
      <c r="Z2" s="39">
        <v>4</v>
      </c>
      <c r="AA2" s="39">
        <v>5</v>
      </c>
      <c r="AB2" s="39">
        <v>6</v>
      </c>
      <c r="AC2" s="39">
        <v>7</v>
      </c>
      <c r="AD2" s="39">
        <v>8</v>
      </c>
      <c r="AE2" s="40">
        <v>9</v>
      </c>
      <c r="AF2" s="39"/>
      <c r="AG2" s="39"/>
    </row>
    <row r="3" spans="1:35" customFormat="1" ht="15" thickBot="1" x14ac:dyDescent="0.35">
      <c r="A3" s="55" t="s">
        <v>120</v>
      </c>
      <c r="B3" s="10" t="s">
        <v>101</v>
      </c>
      <c r="C3" s="10" t="s">
        <v>100</v>
      </c>
      <c r="D3" s="53" t="s">
        <v>98</v>
      </c>
      <c r="E3" s="10" t="s">
        <v>115</v>
      </c>
      <c r="F3" s="44" t="s">
        <v>99</v>
      </c>
      <c r="G3" s="10" t="s">
        <v>119</v>
      </c>
      <c r="H3" s="10" t="s">
        <v>116</v>
      </c>
      <c r="I3" s="10" t="s">
        <v>117</v>
      </c>
      <c r="J3" s="44" t="s">
        <v>118</v>
      </c>
      <c r="K3" s="68" t="s">
        <v>4</v>
      </c>
      <c r="L3" s="69" t="s">
        <v>95</v>
      </c>
      <c r="M3" s="69" t="s">
        <v>4</v>
      </c>
      <c r="N3" s="69" t="s">
        <v>95</v>
      </c>
      <c r="O3" s="69" t="s">
        <v>95</v>
      </c>
      <c r="P3" s="69" t="s">
        <v>4</v>
      </c>
      <c r="Q3" s="69" t="s">
        <v>95</v>
      </c>
      <c r="R3" s="69" t="s">
        <v>95</v>
      </c>
      <c r="S3" s="69" t="s">
        <v>95</v>
      </c>
      <c r="T3" s="69" t="s">
        <v>95</v>
      </c>
      <c r="U3" s="69" t="s">
        <v>4</v>
      </c>
      <c r="V3" s="70" t="s">
        <v>4</v>
      </c>
      <c r="W3" s="68">
        <v>88</v>
      </c>
      <c r="X3" s="69">
        <v>71</v>
      </c>
      <c r="Y3" s="69">
        <v>72</v>
      </c>
      <c r="Z3" s="69">
        <v>104</v>
      </c>
      <c r="AA3" s="69">
        <v>74</v>
      </c>
      <c r="AB3" s="69">
        <v>83</v>
      </c>
      <c r="AC3" s="69">
        <v>82</v>
      </c>
      <c r="AD3" s="69">
        <v>75</v>
      </c>
      <c r="AE3" s="70">
        <v>76</v>
      </c>
      <c r="AF3" s="9" t="s">
        <v>111</v>
      </c>
      <c r="AG3" s="53" t="s">
        <v>112</v>
      </c>
      <c r="AH3" s="53" t="s">
        <v>98</v>
      </c>
      <c r="AI3" s="54" t="s">
        <v>113</v>
      </c>
    </row>
    <row r="4" spans="1:35" x14ac:dyDescent="0.3">
      <c r="A4" s="79">
        <v>1</v>
      </c>
      <c r="B4" s="74" t="s">
        <v>57</v>
      </c>
      <c r="C4" s="75" t="s">
        <v>58</v>
      </c>
      <c r="D4" s="78">
        <v>4.0787037037037038E-2</v>
      </c>
      <c r="E4" s="76">
        <v>3</v>
      </c>
      <c r="F4" s="75" t="s">
        <v>10</v>
      </c>
      <c r="G4" s="75" t="s">
        <v>59</v>
      </c>
      <c r="H4" s="76">
        <v>1.5</v>
      </c>
      <c r="I4" s="76">
        <v>50</v>
      </c>
      <c r="J4" s="76">
        <v>21</v>
      </c>
      <c r="K4" s="86" t="s">
        <v>4</v>
      </c>
      <c r="L4" s="87" t="s">
        <v>95</v>
      </c>
      <c r="M4" s="87" t="s">
        <v>4</v>
      </c>
      <c r="N4" s="87" t="s">
        <v>95</v>
      </c>
      <c r="O4" s="87" t="s">
        <v>4</v>
      </c>
      <c r="P4" s="87" t="s">
        <v>4</v>
      </c>
      <c r="Q4" s="87" t="s">
        <v>4</v>
      </c>
      <c r="R4" s="87" t="s">
        <v>4</v>
      </c>
      <c r="S4" s="87" t="s">
        <v>95</v>
      </c>
      <c r="T4" s="87" t="s">
        <v>95</v>
      </c>
      <c r="U4" s="87" t="s">
        <v>4</v>
      </c>
      <c r="V4" s="88" t="s">
        <v>4</v>
      </c>
      <c r="W4" s="86">
        <v>88</v>
      </c>
      <c r="X4" s="87">
        <v>71</v>
      </c>
      <c r="Y4" s="87">
        <v>72</v>
      </c>
      <c r="Z4" s="87">
        <v>104</v>
      </c>
      <c r="AA4" s="87">
        <v>74</v>
      </c>
      <c r="AB4" s="87">
        <v>83</v>
      </c>
      <c r="AC4" s="87">
        <v>105</v>
      </c>
      <c r="AD4" s="87">
        <v>75</v>
      </c>
      <c r="AE4" s="88">
        <v>76</v>
      </c>
      <c r="AF4" s="94">
        <f>IF(K4=K$3,0,1)+IF(L4=L$3,0,1)+IF(M4=M$3,0,1)+IF(N4=N$3,0,1)+IF(O4=O$3,0,1)+IF(P4=P$3,0,1)+IF(Q4=Q$3,0,1)+IF(R4=R$3,0,1)+IF(S4=S$3,0,1)+IF(T4=T$3,0,1)+IF(U4=U$3,0,1)+IF(V4=V$3,0,1)+IF(W4=W$3,0,1)+IF(X4=X$3,0,1)+IF(Y4=Y$3,0,1)+IF(Z4=Z$3,0,1)+IF(AA4=AA$3,0,1)+IF(AB4=AB$3,0,1)+IF(AC4=AC$3,0,1)+IF(AD4=AD$3,0,1)+IF(AE4=AE$3,0,1)</f>
        <v>4</v>
      </c>
      <c r="AG4" s="95">
        <f>AF4*180/86400</f>
        <v>8.3333333333333332E-3</v>
      </c>
      <c r="AH4" s="96">
        <v>4.0787037037037038E-2</v>
      </c>
      <c r="AI4" s="97">
        <f>AH4+AG4</f>
        <v>4.912037037037037E-2</v>
      </c>
    </row>
    <row r="5" spans="1:35" x14ac:dyDescent="0.3">
      <c r="A5" s="79">
        <v>2</v>
      </c>
      <c r="B5" s="74" t="s">
        <v>48</v>
      </c>
      <c r="C5" s="75" t="s">
        <v>63</v>
      </c>
      <c r="D5" s="78">
        <v>5.6006944444444449E-2</v>
      </c>
      <c r="E5" s="76">
        <v>3</v>
      </c>
      <c r="F5" s="75" t="s">
        <v>10</v>
      </c>
      <c r="G5" s="75" t="s">
        <v>59</v>
      </c>
      <c r="H5" s="76">
        <v>1.5</v>
      </c>
      <c r="I5" s="76">
        <v>50</v>
      </c>
      <c r="J5" s="76">
        <v>21</v>
      </c>
      <c r="K5" s="89" t="s">
        <v>4</v>
      </c>
      <c r="L5" s="85" t="s">
        <v>95</v>
      </c>
      <c r="M5" s="85" t="s">
        <v>4</v>
      </c>
      <c r="N5" s="85" t="s">
        <v>95</v>
      </c>
      <c r="O5" s="85" t="s">
        <v>4</v>
      </c>
      <c r="P5" s="85" t="s">
        <v>4</v>
      </c>
      <c r="Q5" s="85" t="s">
        <v>95</v>
      </c>
      <c r="R5" s="85" t="s">
        <v>4</v>
      </c>
      <c r="S5" s="85" t="s">
        <v>95</v>
      </c>
      <c r="T5" s="85" t="s">
        <v>4</v>
      </c>
      <c r="U5" s="85" t="s">
        <v>4</v>
      </c>
      <c r="V5" s="90" t="s">
        <v>4</v>
      </c>
      <c r="W5" s="89">
        <v>88</v>
      </c>
      <c r="X5" s="85">
        <v>71</v>
      </c>
      <c r="Y5" s="85">
        <v>72</v>
      </c>
      <c r="Z5" s="85">
        <v>104</v>
      </c>
      <c r="AA5" s="85">
        <v>74</v>
      </c>
      <c r="AB5" s="85">
        <v>83</v>
      </c>
      <c r="AC5" s="85">
        <v>105</v>
      </c>
      <c r="AD5" s="85">
        <v>75</v>
      </c>
      <c r="AE5" s="90">
        <v>76</v>
      </c>
      <c r="AF5" s="79">
        <f>IF(K5=K$3,0,1)+IF(L5=L$3,0,1)+IF(M5=M$3,0,1)+IF(N5=N$3,0,1)+IF(O5=O$3,0,1)+IF(P5=P$3,0,1)+IF(Q5=Q$3,0,1)+IF(R5=R$3,0,1)+IF(S5=S$3,0,1)+IF(T5=T$3,0,1)+IF(U5=U$3,0,1)+IF(V5=V$3,0,1)+IF(W5=W$3,0,1)+IF(X5=X$3,0,1)+IF(Y5=Y$3,0,1)+IF(Z5=Z$3,0,1)+IF(AA5=AA$3,0,1)+IF(AB5=AB$3,0,1)+IF(AC5=AC$3,0,1)+IF(AD5=AD$3,0,1)+IF(AE5=AE$3,0,1)</f>
        <v>4</v>
      </c>
      <c r="AG5" s="41">
        <f>AF5*180/86400</f>
        <v>8.3333333333333332E-3</v>
      </c>
      <c r="AH5" s="78">
        <v>5.6006944444444449E-2</v>
      </c>
      <c r="AI5" s="84">
        <f>AH5+AG5</f>
        <v>6.4340277777777788E-2</v>
      </c>
    </row>
    <row r="6" spans="1:35" x14ac:dyDescent="0.3">
      <c r="A6" s="79">
        <v>3</v>
      </c>
      <c r="B6" s="74" t="s">
        <v>46</v>
      </c>
      <c r="C6" s="75" t="s">
        <v>65</v>
      </c>
      <c r="D6" s="78">
        <v>5.6064814814814817E-2</v>
      </c>
      <c r="E6" s="76">
        <v>3</v>
      </c>
      <c r="F6" s="75" t="s">
        <v>10</v>
      </c>
      <c r="G6" s="75" t="s">
        <v>59</v>
      </c>
      <c r="H6" s="76">
        <v>1.5</v>
      </c>
      <c r="I6" s="76">
        <v>50</v>
      </c>
      <c r="J6" s="76">
        <v>21</v>
      </c>
      <c r="K6" s="89" t="s">
        <v>4</v>
      </c>
      <c r="L6" s="85" t="s">
        <v>95</v>
      </c>
      <c r="M6" s="85" t="s">
        <v>4</v>
      </c>
      <c r="N6" s="85" t="s">
        <v>95</v>
      </c>
      <c r="O6" s="85" t="s">
        <v>4</v>
      </c>
      <c r="P6" s="85" t="s">
        <v>4</v>
      </c>
      <c r="Q6" s="85" t="s">
        <v>95</v>
      </c>
      <c r="R6" s="85" t="s">
        <v>4</v>
      </c>
      <c r="S6" s="85" t="s">
        <v>95</v>
      </c>
      <c r="T6" s="85" t="s">
        <v>4</v>
      </c>
      <c r="U6" s="85" t="s">
        <v>4</v>
      </c>
      <c r="V6" s="90" t="s">
        <v>4</v>
      </c>
      <c r="W6" s="89">
        <v>88</v>
      </c>
      <c r="X6" s="85">
        <v>71</v>
      </c>
      <c r="Y6" s="85">
        <v>72</v>
      </c>
      <c r="Z6" s="85">
        <v>104</v>
      </c>
      <c r="AA6" s="85">
        <v>74</v>
      </c>
      <c r="AB6" s="85">
        <v>107</v>
      </c>
      <c r="AC6" s="85">
        <v>82</v>
      </c>
      <c r="AD6" s="85">
        <v>75</v>
      </c>
      <c r="AE6" s="90">
        <v>76</v>
      </c>
      <c r="AF6" s="79">
        <f>IF(K6=K$3,0,1)+IF(L6=L$3,0,1)+IF(M6=M$3,0,1)+IF(N6=N$3,0,1)+IF(O6=O$3,0,1)+IF(P6=P$3,0,1)+IF(Q6=Q$3,0,1)+IF(R6=R$3,0,1)+IF(S6=S$3,0,1)+IF(T6=T$3,0,1)+IF(U6=U$3,0,1)+IF(V6=V$3,0,1)+IF(W6=W$3,0,1)+IF(X6=X$3,0,1)+IF(Y6=Y$3,0,1)+IF(Z6=Z$3,0,1)+IF(AA6=AA$3,0,1)+IF(AB6=AB$3,0,1)+IF(AC6=AC$3,0,1)+IF(AD6=AD$3,0,1)+IF(AE6=AE$3,0,1)</f>
        <v>4</v>
      </c>
      <c r="AG6" s="41">
        <f>AF6*180/86400</f>
        <v>8.3333333333333332E-3</v>
      </c>
      <c r="AH6" s="78">
        <v>5.6064814814814817E-2</v>
      </c>
      <c r="AI6" s="84">
        <f>AH6+AG6</f>
        <v>6.4398148148148149E-2</v>
      </c>
    </row>
    <row r="7" spans="1:35" x14ac:dyDescent="0.3">
      <c r="A7" s="79">
        <v>4</v>
      </c>
      <c r="B7" s="74" t="s">
        <v>5</v>
      </c>
      <c r="C7" s="75" t="s">
        <v>64</v>
      </c>
      <c r="D7" s="78">
        <v>6.6319444444444445E-2</v>
      </c>
      <c r="E7" s="76">
        <v>3</v>
      </c>
      <c r="F7" s="75" t="s">
        <v>45</v>
      </c>
      <c r="G7" s="75" t="s">
        <v>59</v>
      </c>
      <c r="H7" s="76">
        <v>1.5</v>
      </c>
      <c r="I7" s="76">
        <v>50</v>
      </c>
      <c r="J7" s="76">
        <v>21</v>
      </c>
      <c r="K7" s="89" t="s">
        <v>95</v>
      </c>
      <c r="L7" s="85" t="s">
        <v>95</v>
      </c>
      <c r="M7" s="85" t="s">
        <v>4</v>
      </c>
      <c r="N7" s="85" t="s">
        <v>95</v>
      </c>
      <c r="O7" s="85" t="s">
        <v>95</v>
      </c>
      <c r="P7" s="85" t="s">
        <v>95</v>
      </c>
      <c r="Q7" s="85" t="s">
        <v>4</v>
      </c>
      <c r="R7" s="85" t="s">
        <v>95</v>
      </c>
      <c r="S7" s="85" t="s">
        <v>4</v>
      </c>
      <c r="T7" s="85" t="s">
        <v>4</v>
      </c>
      <c r="U7" s="85" t="s">
        <v>4</v>
      </c>
      <c r="V7" s="90" t="s">
        <v>95</v>
      </c>
      <c r="W7" s="89">
        <v>88</v>
      </c>
      <c r="X7" s="85">
        <v>71</v>
      </c>
      <c r="Y7" s="85">
        <v>72</v>
      </c>
      <c r="Z7" s="85">
        <v>104</v>
      </c>
      <c r="AA7" s="85">
        <v>74</v>
      </c>
      <c r="AB7" s="85"/>
      <c r="AC7" s="85">
        <v>82</v>
      </c>
      <c r="AD7" s="85">
        <v>75</v>
      </c>
      <c r="AE7" s="90">
        <v>76</v>
      </c>
      <c r="AF7" s="79">
        <f>IF(K7=K$3,0,1)+IF(L7=L$3,0,1)+IF(M7=M$3,0,1)+IF(N7=N$3,0,1)+IF(O7=O$3,0,1)+IF(P7=P$3,0,1)+IF(Q7=Q$3,0,1)+IF(R7=R$3,0,1)+IF(S7=S$3,0,1)+IF(T7=T$3,0,1)+IF(U7=U$3,0,1)+IF(V7=V$3,0,1)+IF(W7=W$3,0,1)+IF(X7=X$3,0,1)+IF(Y7=Y$3,0,1)+IF(Z7=Z$3,0,1)+IF(AA7=AA$3,0,1)+IF(AB7=AB$3,0,1)+IF(AC7=AC$3,0,1)+IF(AD7=AD$3,0,1)+IF(AE7=AE$3,0,1)</f>
        <v>7</v>
      </c>
      <c r="AG7" s="41">
        <f>AF7*180/86400</f>
        <v>1.4583333333333334E-2</v>
      </c>
      <c r="AH7" s="78">
        <v>6.6319444444444445E-2</v>
      </c>
      <c r="AI7" s="84">
        <f>AH7+AG7</f>
        <v>8.0902777777777782E-2</v>
      </c>
    </row>
    <row r="8" spans="1:35" x14ac:dyDescent="0.3">
      <c r="A8" s="79">
        <v>5</v>
      </c>
      <c r="B8" s="74" t="s">
        <v>30</v>
      </c>
      <c r="C8" s="75" t="s">
        <v>62</v>
      </c>
      <c r="D8" s="78">
        <v>6.7638888888888887E-2</v>
      </c>
      <c r="E8" s="76">
        <v>3</v>
      </c>
      <c r="F8" s="75" t="s">
        <v>121</v>
      </c>
      <c r="G8" s="75" t="s">
        <v>59</v>
      </c>
      <c r="H8" s="76">
        <v>1.5</v>
      </c>
      <c r="I8" s="76">
        <v>50</v>
      </c>
      <c r="J8" s="76">
        <v>21</v>
      </c>
      <c r="K8" s="89" t="s">
        <v>95</v>
      </c>
      <c r="L8" s="85" t="s">
        <v>95</v>
      </c>
      <c r="M8" s="85" t="s">
        <v>95</v>
      </c>
      <c r="N8" s="85" t="s">
        <v>4</v>
      </c>
      <c r="O8" s="85" t="s">
        <v>95</v>
      </c>
      <c r="P8" s="85" t="s">
        <v>4</v>
      </c>
      <c r="Q8" s="85" t="s">
        <v>4</v>
      </c>
      <c r="R8" s="85" t="s">
        <v>95</v>
      </c>
      <c r="S8" s="85" t="s">
        <v>95</v>
      </c>
      <c r="T8" s="85" t="s">
        <v>4</v>
      </c>
      <c r="U8" s="85" t="s">
        <v>4</v>
      </c>
      <c r="V8" s="90" t="s">
        <v>95</v>
      </c>
      <c r="W8" s="89">
        <v>88</v>
      </c>
      <c r="X8" s="85">
        <v>71</v>
      </c>
      <c r="Y8" s="85">
        <v>72</v>
      </c>
      <c r="Z8" s="85" t="s">
        <v>107</v>
      </c>
      <c r="AA8" s="85">
        <v>74</v>
      </c>
      <c r="AB8" s="85">
        <v>83</v>
      </c>
      <c r="AC8" s="85">
        <v>82</v>
      </c>
      <c r="AD8" s="85">
        <v>75</v>
      </c>
      <c r="AE8" s="90">
        <v>76</v>
      </c>
      <c r="AF8" s="79">
        <f>IF(K8=K$3,0,1)+IF(L8=L$3,0,1)+IF(M8=M$3,0,1)+IF(N8=N$3,0,1)+IF(O8=O$3,0,1)+IF(P8=P$3,0,1)+IF(Q8=Q$3,0,1)+IF(R8=R$3,0,1)+IF(S8=S$3,0,1)+IF(T8=T$3,0,1)+IF(U8=U$3,0,1)+IF(V8=V$3,0,1)+IF(W8=W$3,0,1)+IF(X8=X$3,0,1)+IF(Y8=Y$3,0,1)+IF(Z8=Z$3,0,1)+IF(AA8=AA$3,0,1)+IF(AB8=AB$3,0,1)+IF(AC8=AC$3,0,1)+IF(AD8=AD$3,0,1)+IF(AE8=AE$3,0,1)</f>
        <v>7</v>
      </c>
      <c r="AG8" s="41">
        <f>AF8*180/86400</f>
        <v>1.4583333333333334E-2</v>
      </c>
      <c r="AH8" s="78">
        <v>6.7638888888888887E-2</v>
      </c>
      <c r="AI8" s="84">
        <f>AH8+AG8</f>
        <v>8.2222222222222224E-2</v>
      </c>
    </row>
    <row r="9" spans="1:35" ht="15" thickBot="1" x14ac:dyDescent="0.35">
      <c r="A9" s="80"/>
      <c r="B9" s="81" t="s">
        <v>60</v>
      </c>
      <c r="C9" s="82" t="s">
        <v>61</v>
      </c>
      <c r="D9" s="82" t="s">
        <v>0</v>
      </c>
      <c r="E9" s="83">
        <v>1</v>
      </c>
      <c r="F9" s="82" t="s">
        <v>10</v>
      </c>
      <c r="G9" s="82" t="s">
        <v>59</v>
      </c>
      <c r="H9" s="83">
        <v>1.5</v>
      </c>
      <c r="I9" s="83">
        <v>50</v>
      </c>
      <c r="J9" s="83">
        <v>21</v>
      </c>
      <c r="K9" s="91"/>
      <c r="L9" s="92"/>
      <c r="M9" s="92"/>
      <c r="N9" s="92"/>
      <c r="O9" s="92"/>
      <c r="P9" s="92"/>
      <c r="Q9" s="92"/>
      <c r="R9" s="92"/>
      <c r="S9" s="92"/>
      <c r="T9" s="92"/>
      <c r="U9" s="92"/>
      <c r="V9" s="93"/>
      <c r="W9" s="91"/>
      <c r="X9" s="92"/>
      <c r="Y9" s="92"/>
      <c r="Z9" s="92"/>
      <c r="AA9" s="92"/>
      <c r="AB9" s="92"/>
      <c r="AC9" s="92"/>
      <c r="AD9" s="92"/>
      <c r="AE9" s="93"/>
      <c r="AF9" s="80"/>
      <c r="AG9" s="43"/>
      <c r="AH9" s="82"/>
      <c r="AI9" s="98"/>
    </row>
  </sheetData>
  <sortState ref="A4:AI9">
    <sortCondition ref="AI4:AI9"/>
  </sortState>
  <mergeCells count="2">
    <mergeCell ref="K1:V1"/>
    <mergeCell ref="W1:AE1"/>
  </mergeCells>
  <conditionalFormatting sqref="K4:K9">
    <cfRule type="cellIs" dxfId="3" priority="2" operator="notEqual">
      <formula>K$3</formula>
    </cfRule>
  </conditionalFormatting>
  <conditionalFormatting sqref="L4:AE9">
    <cfRule type="cellIs" dxfId="0" priority="1" operator="notEqual">
      <formula>L$3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g G A A B Q S w M E F A A C A A g A F n x 7 V Y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A W f H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n x 7 V Q V C G g 8 A A w A A r 0 E A A B M A H A B G b 3 J t d W x h c y 9 T Z W N 0 a W 9 u M S 5 t I K I Y A C i g F A A A A A A A A A A A A A A A A A A A A A A A A A A A A O 2 X T W v b Q B B A 7 w b / B 6 F c b B B G u 5 J W U o N P d g u l U G i T n u o e H G e b i O o j S H J o G v L f K + M k d o R f 8 K W U w P h i e 8 Y j 6 c 1 a q 3 m N X b V Z V T p n 2 3 d 1 O h w M B 8 3 1 s r a X z p 9 c O 1 M n t + 1 w 4 H S v s 2 p d r 2 w X m T W 3 k 3 m 1 W h e 2 b E c f s t x O Z l X Z d l + a k T t 7 t / j W 2 L p Z f M p t l 1 / M b f O r r W 4 W 3 b E m q + b W H X v f 5 z b P i q y 1 9 d Q 9 d T 1 n V u X r o m y m S q W e 8 7 5 c V Z d Z e T V V O v I 9 5 8 u 6 a u 1 Z e 5 f b 6 e 7 j 5 H N V 2 h 9 j b 3 t V J + 7 s e l l e d Z d 7 f n d j 3 e 7 y z p c X 3 Y / O 6 2 X Z / K z q Y n v 8 T b I Z b R G 8 + 3 t 3 G 1 X d + d s u 4 7 T 2 d / v g O U 9 x 3 c U / l q 0 J J 5 u 6 v U R A i R C O F E H c Q D y G e A L x l C 5 I + V C h C F p p S i C 1 C j F D 4 I r I F a G r B E + S 0 v o R v M Y V J 3 g d U I K W X B O 6 J n R N 6 J q W X R N 5 Q O Q B k Q d E H h B 5 Q O Q B k Q c G b 6 g Y M 7 j s A f 7 p Q 6 I P n + n L d X F h 6 / 0 U 3 u w h 3 + 3 U g Z A 6 E N L a h 9 i A c L f 4 W f E i g f y R D y W R w h J N J U g f h V Q S Y Y m h E s S P C D 9 C f E P 4 B v E N 4 R v E N 4 R v E N 8 Q v k F 8 Q / g G 8 W P C j x E / J v w Y 8 W P 6 7 8 e I H + P T D v F j 2 v l i x E / o 5 k 8 Q P 6 G 9 L 0 H 8 h P A T x E 8 I P 0 H 8 h P A T x E 8 J P 0 X 8 l P B T x E 8 J P 0 X 8 l P B T x E 9 x 3 H l l 3 s G B x 8 c G K B 9 n H p + H H p 9 6 o H x s g v J x 7 v G x D c q n P i i f G / H K 5 M e N 4 O F P 0 R i g F P Z B c R 9 4 / l P c B 4 V 9 6 I 2 A D + P h I C s P m s G + 2 Z y 4 G 7 c Z 6 b E r g i O C I 4 I j g i O C 8 1 8 F p 1 f y j w S n t 3 M d I z i 9 k m M E p 1 d y j O D 0 S o 4 R n N 5 u e 4 z g 9 E q O E Z x e y Z s W n N 5 z S A R H B E c E R w T n r Q n O s x Z 8 t U V 1 2 2 n B o 1 / s z G C b e A y P e v 7 g 7 W 2 m L 2 2 p f 7 w D w h S I M I k w i T C J M I k w i T C J M I k w i T C J M I k w i T C J M B 0 W p l C E S Y R J h E m E S Y R J h E m E S Y R J h E m E S Y R J h E m E 6 b A w R S J M I k w i T C J M I k w i T C J M I k w i T C J M I k w i T C J M G 2 H 6 C 1 B L A Q I t A B Q A A g A I A B Z 8 e 1 W F K m F Z p g A A A P k A A A A S A A A A A A A A A A A A A A A A A A A A A A B D b 2 5 m a W c v U G F j a 2 F n Z S 5 4 b W x Q S w E C L Q A U A A I A C A A W f H t V D 8 r p q 6 Q A A A D p A A A A E w A A A A A A A A A A A A A A A A D y A A A A W 0 N v b n R l b n R f V H l w Z X N d L n h t b F B L A Q I t A B Q A A g A I A B Z 8 e 1 U F Q h o P A A M A A K 9 B A A A T A A A A A A A A A A A A A A A A A O M B A A B G b 3 J t d W x h c y 9 T Z W N 0 a W 9 u M S 5 t U E s F B g A A A A A D A A M A w g A A A D A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R U A Q A A A A A A c l Q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p s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2 V D E 2 O j M 2 O j U w L j g 5 N D I 1 M j V a I i A v P j x F b n R y e S B U e X B l P S J G a W x s Q 2 9 s d W 1 u V H l w Z X M i I F Z h b H V l P S J z Q m d N R E J n W U d C Z 1 l E Q m d Z R 0 F 3 T U d C Z 1 l E Q m d Z R 0 J n W U d C Z 1 l H Q m d Z R 0 J n W U d C Z 1 l E Q X d N R E J n V U R B d 1 l H Q m d N S 0 F 3 b 0 R D Z 0 1 L Q X d v R E N n T U t B d 2 9 E Q 2 d N S 0 F 3 b 0 R D Z 0 1 L Q X d Z R E J n T U d B d 1 l E Q m d N R 0 F 3 W U R C Z 0 1 H Q X d Z R E J n T U d B d 1 l E Q m d N R 0 F 3 W U R C Z 0 1 H Q X d Z R E J n W U d B d 1 l E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6 b D I v Q 2 h h b m d l Z C B U e X B l L n t D b 2 x 1 b W 4 x L D B 9 J n F 1 b 3 Q 7 L C Z x d W 9 0 O 1 N l Y 3 R p b 2 4 x L 3 p s M i 9 D a G F u Z 2 V k I F R 5 c G U u e 0 N v b H V t b j I s M X 0 m c X V v d D s s J n F 1 b 3 Q 7 U 2 V j d G l v b j E v e m w y L 0 N o Y W 5 n Z W Q g V H l w Z S 5 7 Q 2 9 s d W 1 u M y w y f S Z x d W 9 0 O y w m c X V v d D t T Z W N 0 a W 9 u M S 9 6 b D I v Q 2 h h b m d l Z C B U e X B l L n t D b 2 x 1 b W 4 0 L D N 9 J n F 1 b 3 Q 7 L C Z x d W 9 0 O 1 N l Y 3 R p b 2 4 x L 3 p s M i 9 D a G F u Z 2 V k I F R 5 c G U u e 0 N v b H V t b j U s N H 0 m c X V v d D s s J n F 1 b 3 Q 7 U 2 V j d G l v b j E v e m w y L 0 N o Y W 5 n Z W Q g V H l w Z S 5 7 Q 2 9 s d W 1 u N i w 1 f S Z x d W 9 0 O y w m c X V v d D t T Z W N 0 a W 9 u M S 9 6 b D I v Q 2 h h b m d l Z C B U e X B l L n t D b 2 x 1 b W 4 3 L D Z 9 J n F 1 b 3 Q 7 L C Z x d W 9 0 O 1 N l Y 3 R p b 2 4 x L 3 p s M i 9 D a G F u Z 2 V k I F R 5 c G U u e 0 N v b H V t b j g s N 3 0 m c X V v d D s s J n F 1 b 3 Q 7 U 2 V j d G l v b j E v e m w y L 0 N o Y W 5 n Z W Q g V H l w Z S 5 7 Q 2 9 s d W 1 u O S w 4 f S Z x d W 9 0 O y w m c X V v d D t T Z W N 0 a W 9 u M S 9 6 b D I v Q 2 h h b m d l Z C B U e X B l L n t D b 2 x 1 b W 4 x M C w 5 f S Z x d W 9 0 O y w m c X V v d D t T Z W N 0 a W 9 u M S 9 6 b D I v Q 2 h h b m d l Z C B U e X B l L n t D b 2 x 1 b W 4 x M S w x M H 0 m c X V v d D s s J n F 1 b 3 Q 7 U 2 V j d G l v b j E v e m w y L 0 N o Y W 5 n Z W Q g V H l w Z S 5 7 Q 2 9 s d W 1 u M T I s M T F 9 J n F 1 b 3 Q 7 L C Z x d W 9 0 O 1 N l Y 3 R p b 2 4 x L 3 p s M i 9 D a G F u Z 2 V k I F R 5 c G U u e 0 N v b H V t b j E z L D E y f S Z x d W 9 0 O y w m c X V v d D t T Z W N 0 a W 9 u M S 9 6 b D I v Q 2 h h b m d l Z C B U e X B l L n t D b 2 x 1 b W 4 x N C w x M 3 0 m c X V v d D s s J n F 1 b 3 Q 7 U 2 V j d G l v b j E v e m w y L 0 N o Y W 5 n Z W Q g V H l w Z S 5 7 Q 2 9 s d W 1 u M T U s M T R 9 J n F 1 b 3 Q 7 L C Z x d W 9 0 O 1 N l Y 3 R p b 2 4 x L 3 p s M i 9 D a G F u Z 2 V k I F R 5 c G U u e 0 N v b H V t b j E 2 L D E 1 f S Z x d W 9 0 O y w m c X V v d D t T Z W N 0 a W 9 u M S 9 6 b D I v Q 2 h h b m d l Z C B U e X B l L n t D b 2 x 1 b W 4 x N y w x N n 0 m c X V v d D s s J n F 1 b 3 Q 7 U 2 V j d G l v b j E v e m w y L 0 N o Y W 5 n Z W Q g V H l w Z S 5 7 Q 2 9 s d W 1 u M T g s M T d 9 J n F 1 b 3 Q 7 L C Z x d W 9 0 O 1 N l Y 3 R p b 2 4 x L 3 p s M i 9 D a G F u Z 2 V k I F R 5 c G U u e 0 N v b H V t b j E 5 L D E 4 f S Z x d W 9 0 O y w m c X V v d D t T Z W N 0 a W 9 u M S 9 6 b D I v Q 2 h h b m d l Z C B U e X B l L n t D b 2 x 1 b W 4 y M C w x O X 0 m c X V v d D s s J n F 1 b 3 Q 7 U 2 V j d G l v b j E v e m w y L 0 N o Y W 5 n Z W Q g V H l w Z S 5 7 Q 2 9 s d W 1 u M j E s M j B 9 J n F 1 b 3 Q 7 L C Z x d W 9 0 O 1 N l Y 3 R p b 2 4 x L 3 p s M i 9 D a G F u Z 2 V k I F R 5 c G U u e 0 N v b H V t b j I y L D I x f S Z x d W 9 0 O y w m c X V v d D t T Z W N 0 a W 9 u M S 9 6 b D I v Q 2 h h b m d l Z C B U e X B l L n t D b 2 x 1 b W 4 y M y w y M n 0 m c X V v d D s s J n F 1 b 3 Q 7 U 2 V j d G l v b j E v e m w y L 0 N o Y W 5 n Z W Q g V H l w Z S 5 7 Q 2 9 s d W 1 u M j Q s M j N 9 J n F 1 b 3 Q 7 L C Z x d W 9 0 O 1 N l Y 3 R p b 2 4 x L 3 p s M i 9 D a G F u Z 2 V k I F R 5 c G U u e 0 N v b H V t b j I 1 L D I 0 f S Z x d W 9 0 O y w m c X V v d D t T Z W N 0 a W 9 u M S 9 6 b D I v Q 2 h h b m d l Z C B U e X B l L n t D b 2 x 1 b W 4 y N i w y N X 0 m c X V v d D s s J n F 1 b 3 Q 7 U 2 V j d G l v b j E v e m w y L 0 N o Y W 5 n Z W Q g V H l w Z S 5 7 Q 2 9 s d W 1 u M j c s M j Z 9 J n F 1 b 3 Q 7 L C Z x d W 9 0 O 1 N l Y 3 R p b 2 4 x L 3 p s M i 9 D a G F u Z 2 V k I F R 5 c G U u e 0 N v b H V t b j I 4 L D I 3 f S Z x d W 9 0 O y w m c X V v d D t T Z W N 0 a W 9 u M S 9 6 b D I v Q 2 h h b m d l Z C B U e X B l L n t D b 2 x 1 b W 4 y O S w y O H 0 m c X V v d D s s J n F 1 b 3 Q 7 U 2 V j d G l v b j E v e m w y L 0 N o Y W 5 n Z W Q g V H l w Z S 5 7 Q 2 9 s d W 1 u M z A s M j l 9 J n F 1 b 3 Q 7 L C Z x d W 9 0 O 1 N l Y 3 R p b 2 4 x L 3 p s M i 9 D a G F u Z 2 V k I F R 5 c G U u e 0 N v b H V t b j M x L D M w f S Z x d W 9 0 O y w m c X V v d D t T Z W N 0 a W 9 u M S 9 6 b D I v Q 2 h h b m d l Z C B U e X B l L n t D b 2 x 1 b W 4 z M i w z M X 0 m c X V v d D s s J n F 1 b 3 Q 7 U 2 V j d G l v b j E v e m w y L 0 N o Y W 5 n Z W Q g V H l w Z S 5 7 Q 2 9 s d W 1 u M z M s M z J 9 J n F 1 b 3 Q 7 L C Z x d W 9 0 O 1 N l Y 3 R p b 2 4 x L 3 p s M i 9 D a G F u Z 2 V k I F R 5 c G U u e 0 N v b H V t b j M 0 L D M z f S Z x d W 9 0 O y w m c X V v d D t T Z W N 0 a W 9 u M S 9 6 b D I v Q 2 h h b m d l Z C B U e X B l L n t D b 2 x 1 b W 4 z N S w z N H 0 m c X V v d D s s J n F 1 b 3 Q 7 U 2 V j d G l v b j E v e m w y L 0 N o Y W 5 n Z W Q g V H l w Z S 5 7 Q 2 9 s d W 1 u M z Y s M z V 9 J n F 1 b 3 Q 7 L C Z x d W 9 0 O 1 N l Y 3 R p b 2 4 x L 3 p s M i 9 D a G F u Z 2 V k I F R 5 c G U u e 0 N v b H V t b j M 3 L D M 2 f S Z x d W 9 0 O y w m c X V v d D t T Z W N 0 a W 9 u M S 9 6 b D I v Q 2 h h b m d l Z C B U e X B l L n t D b 2 x 1 b W 4 z O C w z N 3 0 m c X V v d D s s J n F 1 b 3 Q 7 U 2 V j d G l v b j E v e m w y L 0 N o Y W 5 n Z W Q g V H l w Z S 5 7 Q 2 9 s d W 1 u M z k s M z h 9 J n F 1 b 3 Q 7 L C Z x d W 9 0 O 1 N l Y 3 R p b 2 4 x L 3 p s M i 9 D a G F u Z 2 V k I F R 5 c G U u e 0 N v b H V t b j Q w L D M 5 f S Z x d W 9 0 O y w m c X V v d D t T Z W N 0 a W 9 u M S 9 6 b D I v Q 2 h h b m d l Z C B U e X B l L n t D b 2 x 1 b W 4 0 M S w 0 M H 0 m c X V v d D s s J n F 1 b 3 Q 7 U 2 V j d G l v b j E v e m w y L 0 N o Y W 5 n Z W Q g V H l w Z S 5 7 Q 2 9 s d W 1 u N D I s N D F 9 J n F 1 b 3 Q 7 L C Z x d W 9 0 O 1 N l Y 3 R p b 2 4 x L 3 p s M i 9 D a G F u Z 2 V k I F R 5 c G U u e 0 N v b H V t b j Q z L D Q y f S Z x d W 9 0 O y w m c X V v d D t T Z W N 0 a W 9 u M S 9 6 b D I v Q 2 h h b m d l Z C B U e X B l L n t D b 2 x 1 b W 4 0 N C w 0 M 3 0 m c X V v d D s s J n F 1 b 3 Q 7 U 2 V j d G l v b j E v e m w y L 0 N o Y W 5 n Z W Q g V H l w Z S 5 7 Q 2 9 s d W 1 u N D U s N D R 9 J n F 1 b 3 Q 7 L C Z x d W 9 0 O 1 N l Y 3 R p b 2 4 x L 3 p s M i 9 D a G F u Z 2 V k I F R 5 c G U u e 0 N v b H V t b j Q 2 L D Q 1 f S Z x d W 9 0 O y w m c X V v d D t T Z W N 0 a W 9 u M S 9 6 b D I v Q 2 h h b m d l Z C B U e X B l L n t D b 2 x 1 b W 4 0 N y w 0 N n 0 m c X V v d D s s J n F 1 b 3 Q 7 U 2 V j d G l v b j E v e m w y L 0 N o Y W 5 n Z W Q g V H l w Z S 5 7 Q 2 9 s d W 1 u N D g s N D d 9 J n F 1 b 3 Q 7 L C Z x d W 9 0 O 1 N l Y 3 R p b 2 4 x L 3 p s M i 9 D a G F u Z 2 V k I F R 5 c G U u e 0 N v b H V t b j Q 5 L D Q 4 f S Z x d W 9 0 O y w m c X V v d D t T Z W N 0 a W 9 u M S 9 6 b D I v Q 2 h h b m d l Z C B U e X B l L n t D b 2 x 1 b W 4 1 M C w 0 O X 0 m c X V v d D s s J n F 1 b 3 Q 7 U 2 V j d G l v b j E v e m w y L 0 N o Y W 5 n Z W Q g V H l w Z S 5 7 Q 2 9 s d W 1 u N T E s N T B 9 J n F 1 b 3 Q 7 L C Z x d W 9 0 O 1 N l Y 3 R p b 2 4 x L 3 p s M i 9 D a G F u Z 2 V k I F R 5 c G U u e 0 N v b H V t b j U y L D U x f S Z x d W 9 0 O y w m c X V v d D t T Z W N 0 a W 9 u M S 9 6 b D I v Q 2 h h b m d l Z C B U e X B l L n t D b 2 x 1 b W 4 1 M y w 1 M n 0 m c X V v d D s s J n F 1 b 3 Q 7 U 2 V j d G l v b j E v e m w y L 0 N o Y W 5 n Z W Q g V H l w Z S 5 7 Q 2 9 s d W 1 u N T Q s N T N 9 J n F 1 b 3 Q 7 L C Z x d W 9 0 O 1 N l Y 3 R p b 2 4 x L 3 p s M i 9 D a G F u Z 2 V k I F R 5 c G U u e 0 N v b H V t b j U 1 L D U 0 f S Z x d W 9 0 O y w m c X V v d D t T Z W N 0 a W 9 u M S 9 6 b D I v Q 2 h h b m d l Z C B U e X B l L n t D b 2 x 1 b W 4 1 N i w 1 N X 0 m c X V v d D s s J n F 1 b 3 Q 7 U 2 V j d G l v b j E v e m w y L 0 N o Y W 5 n Z W Q g V H l w Z S 5 7 Q 2 9 s d W 1 u N T c s N T Z 9 J n F 1 b 3 Q 7 L C Z x d W 9 0 O 1 N l Y 3 R p b 2 4 x L 3 p s M i 9 D a G F u Z 2 V k I F R 5 c G U u e 0 N v b H V t b j U 4 L D U 3 f S Z x d W 9 0 O y w m c X V v d D t T Z W N 0 a W 9 u M S 9 6 b D I v Q 2 h h b m d l Z C B U e X B l L n t D b 2 x 1 b W 4 1 O S w 1 O H 0 m c X V v d D s s J n F 1 b 3 Q 7 U 2 V j d G l v b j E v e m w y L 0 N o Y W 5 n Z W Q g V H l w Z S 5 7 Q 2 9 s d W 1 u N j A s N T l 9 J n F 1 b 3 Q 7 L C Z x d W 9 0 O 1 N l Y 3 R p b 2 4 x L 3 p s M i 9 D a G F u Z 2 V k I F R 5 c G U u e 0 N v b H V t b j Y x L D Y w f S Z x d W 9 0 O y w m c X V v d D t T Z W N 0 a W 9 u M S 9 6 b D I v Q 2 h h b m d l Z C B U e X B l L n t D b 2 x 1 b W 4 2 M i w 2 M X 0 m c X V v d D s s J n F 1 b 3 Q 7 U 2 V j d G l v b j E v e m w y L 0 N o Y W 5 n Z W Q g V H l w Z S 5 7 Q 2 9 s d W 1 u N j M s N j J 9 J n F 1 b 3 Q 7 L C Z x d W 9 0 O 1 N l Y 3 R p b 2 4 x L 3 p s M i 9 D a G F u Z 2 V k I F R 5 c G U u e 0 N v b H V t b j Y 0 L D Y z f S Z x d W 9 0 O y w m c X V v d D t T Z W N 0 a W 9 u M S 9 6 b D I v Q 2 h h b m d l Z C B U e X B l L n t D b 2 x 1 b W 4 2 N S w 2 N H 0 m c X V v d D s s J n F 1 b 3 Q 7 U 2 V j d G l v b j E v e m w y L 0 N o Y W 5 n Z W Q g V H l w Z S 5 7 Q 2 9 s d W 1 u N j Y s N j V 9 J n F 1 b 3 Q 7 L C Z x d W 9 0 O 1 N l Y 3 R p b 2 4 x L 3 p s M i 9 D a G F u Z 2 V k I F R 5 c G U u e 0 N v b H V t b j Y 3 L D Y 2 f S Z x d W 9 0 O y w m c X V v d D t T Z W N 0 a W 9 u M S 9 6 b D I v Q 2 h h b m d l Z C B U e X B l L n t D b 2 x 1 b W 4 2 O C w 2 N 3 0 m c X V v d D s s J n F 1 b 3 Q 7 U 2 V j d G l v b j E v e m w y L 0 N o Y W 5 n Z W Q g V H l w Z S 5 7 Q 2 9 s d W 1 u N j k s N j h 9 J n F 1 b 3 Q 7 L C Z x d W 9 0 O 1 N l Y 3 R p b 2 4 x L 3 p s M i 9 D a G F u Z 2 V k I F R 5 c G U u e 0 N v b H V t b j c w L D Y 5 f S Z x d W 9 0 O y w m c X V v d D t T Z W N 0 a W 9 u M S 9 6 b D I v Q 2 h h b m d l Z C B U e X B l L n t D b 2 x 1 b W 4 3 M S w 3 M H 0 m c X V v d D s s J n F 1 b 3 Q 7 U 2 V j d G l v b j E v e m w y L 0 N o Y W 5 n Z W Q g V H l w Z S 5 7 Q 2 9 s d W 1 u N z I s N z F 9 J n F 1 b 3 Q 7 L C Z x d W 9 0 O 1 N l Y 3 R p b 2 4 x L 3 p s M i 9 D a G F u Z 2 V k I F R 5 c G U u e 0 N v b H V t b j c z L D c y f S Z x d W 9 0 O y w m c X V v d D t T Z W N 0 a W 9 u M S 9 6 b D I v Q 2 h h b m d l Z C B U e X B l L n t D b 2 x 1 b W 4 3 N C w 3 M 3 0 m c X V v d D s s J n F 1 b 3 Q 7 U 2 V j d G l v b j E v e m w y L 0 N o Y W 5 n Z W Q g V H l w Z S 5 7 Q 2 9 s d W 1 u N z U s N z R 9 J n F 1 b 3 Q 7 L C Z x d W 9 0 O 1 N l Y 3 R p b 2 4 x L 3 p s M i 9 D a G F u Z 2 V k I F R 5 c G U u e 0 N v b H V t b j c 2 L D c 1 f S Z x d W 9 0 O y w m c X V v d D t T Z W N 0 a W 9 u M S 9 6 b D I v Q 2 h h b m d l Z C B U e X B l L n t D b 2 x 1 b W 4 3 N y w 3 N n 0 m c X V v d D s s J n F 1 b 3 Q 7 U 2 V j d G l v b j E v e m w y L 0 N o Y W 5 n Z W Q g V H l w Z S 5 7 Q 2 9 s d W 1 u N z g s N z d 9 J n F 1 b 3 Q 7 L C Z x d W 9 0 O 1 N l Y 3 R p b 2 4 x L 3 p s M i 9 D a G F u Z 2 V k I F R 5 c G U u e 0 N v b H V t b j c 5 L D c 4 f S Z x d W 9 0 O y w m c X V v d D t T Z W N 0 a W 9 u M S 9 6 b D I v Q 2 h h b m d l Z C B U e X B l L n t D b 2 x 1 b W 4 4 M C w 3 O X 0 m c X V v d D s s J n F 1 b 3 Q 7 U 2 V j d G l v b j E v e m w y L 0 N o Y W 5 n Z W Q g V H l w Z S 5 7 Q 2 9 s d W 1 u O D E s O D B 9 J n F 1 b 3 Q 7 L C Z x d W 9 0 O 1 N l Y 3 R p b 2 4 x L 3 p s M i 9 D a G F u Z 2 V k I F R 5 c G U u e 0 N v b H V t b j g y L D g x f S Z x d W 9 0 O y w m c X V v d D t T Z W N 0 a W 9 u M S 9 6 b D I v Q 2 h h b m d l Z C B U e X B l L n t D b 2 x 1 b W 4 4 M y w 4 M n 0 m c X V v d D s s J n F 1 b 3 Q 7 U 2 V j d G l v b j E v e m w y L 0 N o Y W 5 n Z W Q g V H l w Z S 5 7 Q 2 9 s d W 1 u O D Q s O D N 9 J n F 1 b 3 Q 7 L C Z x d W 9 0 O 1 N l Y 3 R p b 2 4 x L 3 p s M i 9 D a G F u Z 2 V k I F R 5 c G U u e 0 N v b H V t b j g 1 L D g 0 f S Z x d W 9 0 O y w m c X V v d D t T Z W N 0 a W 9 u M S 9 6 b D I v Q 2 h h b m d l Z C B U e X B l L n t D b 2 x 1 b W 4 4 N i w 4 N X 0 m c X V v d D s s J n F 1 b 3 Q 7 U 2 V j d G l v b j E v e m w y L 0 N o Y W 5 n Z W Q g V H l w Z S 5 7 Q 2 9 s d W 1 u O D c s O D Z 9 J n F 1 b 3 Q 7 L C Z x d W 9 0 O 1 N l Y 3 R p b 2 4 x L 3 p s M i 9 D a G F u Z 2 V k I F R 5 c G U u e 0 N v b H V t b j g 4 L D g 3 f S Z x d W 9 0 O y w m c X V v d D t T Z W N 0 a W 9 u M S 9 6 b D I v Q 2 h h b m d l Z C B U e X B l L n t D b 2 x 1 b W 4 4 O S w 4 O H 0 m c X V v d D s s J n F 1 b 3 Q 7 U 2 V j d G l v b j E v e m w y L 0 N o Y W 5 n Z W Q g V H l w Z S 5 7 Q 2 9 s d W 1 u O T A s O D l 9 J n F 1 b 3 Q 7 L C Z x d W 9 0 O 1 N l Y 3 R p b 2 4 x L 3 p s M i 9 D a G F u Z 2 V k I F R 5 c G U u e 0 N v b H V t b j k x L D k w f S Z x d W 9 0 O y w m c X V v d D t T Z W N 0 a W 9 u M S 9 6 b D I v Q 2 h h b m d l Z C B U e X B l L n t D b 2 x 1 b W 4 5 M i w 5 M X 0 m c X V v d D s s J n F 1 b 3 Q 7 U 2 V j d G l v b j E v e m w y L 0 N o Y W 5 n Z W Q g V H l w Z S 5 7 Q 2 9 s d W 1 u O T M s O T J 9 J n F 1 b 3 Q 7 L C Z x d W 9 0 O 1 N l Y 3 R p b 2 4 x L 3 p s M i 9 D a G F u Z 2 V k I F R 5 c G U u e 0 N v b H V t b j k 0 L D k z f S Z x d W 9 0 O y w m c X V v d D t T Z W N 0 a W 9 u M S 9 6 b D I v Q 2 h h b m d l Z C B U e X B l L n t D b 2 x 1 b W 4 5 N S w 5 N H 0 m c X V v d D s s J n F 1 b 3 Q 7 U 2 V j d G l v b j E v e m w y L 0 N o Y W 5 n Z W Q g V H l w Z S 5 7 Q 2 9 s d W 1 u O T Y s O T V 9 J n F 1 b 3 Q 7 L C Z x d W 9 0 O 1 N l Y 3 R p b 2 4 x L 3 p s M i 9 D a G F u Z 2 V k I F R 5 c G U u e 0 N v b H V t b j k 3 L D k 2 f S Z x d W 9 0 O y w m c X V v d D t T Z W N 0 a W 9 u M S 9 6 b D I v Q 2 h h b m d l Z C B U e X B l L n t D b 2 x 1 b W 4 5 O C w 5 N 3 0 m c X V v d D s s J n F 1 b 3 Q 7 U 2 V j d G l v b j E v e m w y L 0 N o Y W 5 n Z W Q g V H l w Z S 5 7 Q 2 9 s d W 1 u O T k s O T h 9 J n F 1 b 3 Q 7 L C Z x d W 9 0 O 1 N l Y 3 R p b 2 4 x L 3 p s M i 9 D a G F u Z 2 V k I F R 5 c G U u e 0 N v b H V t b j E w M C w 5 O X 0 m c X V v d D s s J n F 1 b 3 Q 7 U 2 V j d G l v b j E v e m w y L 0 N o Y W 5 n Z W Q g V H l w Z S 5 7 Q 2 9 s d W 1 u M T A x L D E w M H 0 m c X V v d D s s J n F 1 b 3 Q 7 U 2 V j d G l v b j E v e m w y L 0 N o Y W 5 n Z W Q g V H l w Z S 5 7 Q 2 9 s d W 1 u M T A y L D E w M X 0 m c X V v d D s s J n F 1 b 3 Q 7 U 2 V j d G l v b j E v e m w y L 0 N o Y W 5 n Z W Q g V H l w Z S 5 7 Q 2 9 s d W 1 u M T A z L D E w M n 0 m c X V v d D s s J n F 1 b 3 Q 7 U 2 V j d G l v b j E v e m w y L 0 N o Y W 5 n Z W Q g V H l w Z S 5 7 Q 2 9 s d W 1 u M T A 0 L D E w M 3 0 m c X V v d D s s J n F 1 b 3 Q 7 U 2 V j d G l v b j E v e m w y L 0 N o Y W 5 n Z W Q g V H l w Z S 5 7 Q 2 9 s d W 1 u M T A 1 L D E w N H 0 m c X V v d D s s J n F 1 b 3 Q 7 U 2 V j d G l v b j E v e m w y L 0 N o Y W 5 n Z W Q g V H l w Z S 5 7 Q 2 9 s d W 1 u M T A 2 L D E w N X 0 m c X V v d D s s J n F 1 b 3 Q 7 U 2 V j d G l v b j E v e m w y L 0 N o Y W 5 n Z W Q g V H l w Z S 5 7 Q 2 9 s d W 1 u M T A 3 L D E w N n 0 m c X V v d D s s J n F 1 b 3 Q 7 U 2 V j d G l v b j E v e m w y L 0 N o Y W 5 n Z W Q g V H l w Z S 5 7 Q 2 9 s d W 1 u M T A 4 L D E w N 3 0 m c X V v d D s s J n F 1 b 3 Q 7 U 2 V j d G l v b j E v e m w y L 0 N o Y W 5 n Z W Q g V H l w Z S 5 7 Q 2 9 s d W 1 u M T A 5 L D E w O H 0 m c X V v d D s s J n F 1 b 3 Q 7 U 2 V j d G l v b j E v e m w y L 0 N o Y W 5 n Z W Q g V H l w Z S 5 7 Q 2 9 s d W 1 u M T E w L D E w O X 0 m c X V v d D s s J n F 1 b 3 Q 7 U 2 V j d G l v b j E v e m w y L 0 N o Y W 5 n Z W Q g V H l w Z S 5 7 Q 2 9 s d W 1 u M T E x L D E x M H 0 m c X V v d D s s J n F 1 b 3 Q 7 U 2 V j d G l v b j E v e m w y L 0 N o Y W 5 n Z W Q g V H l w Z S 5 7 Q 2 9 s d W 1 u M T E y L D E x M X 0 m c X V v d D s s J n F 1 b 3 Q 7 U 2 V j d G l v b j E v e m w y L 0 N o Y W 5 n Z W Q g V H l w Z S 5 7 Q 2 9 s d W 1 u M T E z L D E x M n 0 m c X V v d D s s J n F 1 b 3 Q 7 U 2 V j d G l v b j E v e m w y L 0 N o Y W 5 n Z W Q g V H l w Z S 5 7 Q 2 9 s d W 1 u M T E 0 L D E x M 3 0 m c X V v d D s s J n F 1 b 3 Q 7 U 2 V j d G l v b j E v e m w y L 0 N o Y W 5 n Z W Q g V H l w Z S 5 7 Q 2 9 s d W 1 u M T E 1 L D E x N H 0 m c X V v d D s s J n F 1 b 3 Q 7 U 2 V j d G l v b j E v e m w y L 0 N o Y W 5 n Z W Q g V H l w Z S 5 7 Q 2 9 s d W 1 u M T E 2 L D E x N X 0 m c X V v d D s s J n F 1 b 3 Q 7 U 2 V j d G l v b j E v e m w y L 0 N o Y W 5 n Z W Q g V H l w Z S 5 7 Q 2 9 s d W 1 u M T E 3 L D E x N n 0 m c X V v d D s s J n F 1 b 3 Q 7 U 2 V j d G l v b j E v e m w y L 0 N o Y W 5 n Z W Q g V H l w Z S 5 7 Q 2 9 s d W 1 u M T E 4 L D E x N 3 0 m c X V v d D s s J n F 1 b 3 Q 7 U 2 V j d G l v b j E v e m w y L 0 N o Y W 5 n Z W Q g V H l w Z S 5 7 Q 2 9 s d W 1 u M T E 5 L D E x O H 0 m c X V v d D t d L C Z x d W 9 0 O 0 N v b H V t b k N v d W 5 0 J n F 1 b 3 Q 7 O j E x O S w m c X V v d D t L Z X l D b 2 x 1 b W 5 O Y W 1 l c y Z x d W 9 0 O z p b X S w m c X V v d D t D b 2 x 1 b W 5 J Z G V u d G l 0 a W V z J n F 1 b 3 Q 7 O l s m c X V v d D t T Z W N 0 a W 9 u M S 9 6 b D I v Q 2 h h b m d l Z C B U e X B l L n t D b 2 x 1 b W 4 x L D B 9 J n F 1 b 3 Q 7 L C Z x d W 9 0 O 1 N l Y 3 R p b 2 4 x L 3 p s M i 9 D a G F u Z 2 V k I F R 5 c G U u e 0 N v b H V t b j I s M X 0 m c X V v d D s s J n F 1 b 3 Q 7 U 2 V j d G l v b j E v e m w y L 0 N o Y W 5 n Z W Q g V H l w Z S 5 7 Q 2 9 s d W 1 u M y w y f S Z x d W 9 0 O y w m c X V v d D t T Z W N 0 a W 9 u M S 9 6 b D I v Q 2 h h b m d l Z C B U e X B l L n t D b 2 x 1 b W 4 0 L D N 9 J n F 1 b 3 Q 7 L C Z x d W 9 0 O 1 N l Y 3 R p b 2 4 x L 3 p s M i 9 D a G F u Z 2 V k I F R 5 c G U u e 0 N v b H V t b j U s N H 0 m c X V v d D s s J n F 1 b 3 Q 7 U 2 V j d G l v b j E v e m w y L 0 N o Y W 5 n Z W Q g V H l w Z S 5 7 Q 2 9 s d W 1 u N i w 1 f S Z x d W 9 0 O y w m c X V v d D t T Z W N 0 a W 9 u M S 9 6 b D I v Q 2 h h b m d l Z C B U e X B l L n t D b 2 x 1 b W 4 3 L D Z 9 J n F 1 b 3 Q 7 L C Z x d W 9 0 O 1 N l Y 3 R p b 2 4 x L 3 p s M i 9 D a G F u Z 2 V k I F R 5 c G U u e 0 N v b H V t b j g s N 3 0 m c X V v d D s s J n F 1 b 3 Q 7 U 2 V j d G l v b j E v e m w y L 0 N o Y W 5 n Z W Q g V H l w Z S 5 7 Q 2 9 s d W 1 u O S w 4 f S Z x d W 9 0 O y w m c X V v d D t T Z W N 0 a W 9 u M S 9 6 b D I v Q 2 h h b m d l Z C B U e X B l L n t D b 2 x 1 b W 4 x M C w 5 f S Z x d W 9 0 O y w m c X V v d D t T Z W N 0 a W 9 u M S 9 6 b D I v Q 2 h h b m d l Z C B U e X B l L n t D b 2 x 1 b W 4 x M S w x M H 0 m c X V v d D s s J n F 1 b 3 Q 7 U 2 V j d G l v b j E v e m w y L 0 N o Y W 5 n Z W Q g V H l w Z S 5 7 Q 2 9 s d W 1 u M T I s M T F 9 J n F 1 b 3 Q 7 L C Z x d W 9 0 O 1 N l Y 3 R p b 2 4 x L 3 p s M i 9 D a G F u Z 2 V k I F R 5 c G U u e 0 N v b H V t b j E z L D E y f S Z x d W 9 0 O y w m c X V v d D t T Z W N 0 a W 9 u M S 9 6 b D I v Q 2 h h b m d l Z C B U e X B l L n t D b 2 x 1 b W 4 x N C w x M 3 0 m c X V v d D s s J n F 1 b 3 Q 7 U 2 V j d G l v b j E v e m w y L 0 N o Y W 5 n Z W Q g V H l w Z S 5 7 Q 2 9 s d W 1 u M T U s M T R 9 J n F 1 b 3 Q 7 L C Z x d W 9 0 O 1 N l Y 3 R p b 2 4 x L 3 p s M i 9 D a G F u Z 2 V k I F R 5 c G U u e 0 N v b H V t b j E 2 L D E 1 f S Z x d W 9 0 O y w m c X V v d D t T Z W N 0 a W 9 u M S 9 6 b D I v Q 2 h h b m d l Z C B U e X B l L n t D b 2 x 1 b W 4 x N y w x N n 0 m c X V v d D s s J n F 1 b 3 Q 7 U 2 V j d G l v b j E v e m w y L 0 N o Y W 5 n Z W Q g V H l w Z S 5 7 Q 2 9 s d W 1 u M T g s M T d 9 J n F 1 b 3 Q 7 L C Z x d W 9 0 O 1 N l Y 3 R p b 2 4 x L 3 p s M i 9 D a G F u Z 2 V k I F R 5 c G U u e 0 N v b H V t b j E 5 L D E 4 f S Z x d W 9 0 O y w m c X V v d D t T Z W N 0 a W 9 u M S 9 6 b D I v Q 2 h h b m d l Z C B U e X B l L n t D b 2 x 1 b W 4 y M C w x O X 0 m c X V v d D s s J n F 1 b 3 Q 7 U 2 V j d G l v b j E v e m w y L 0 N o Y W 5 n Z W Q g V H l w Z S 5 7 Q 2 9 s d W 1 u M j E s M j B 9 J n F 1 b 3 Q 7 L C Z x d W 9 0 O 1 N l Y 3 R p b 2 4 x L 3 p s M i 9 D a G F u Z 2 V k I F R 5 c G U u e 0 N v b H V t b j I y L D I x f S Z x d W 9 0 O y w m c X V v d D t T Z W N 0 a W 9 u M S 9 6 b D I v Q 2 h h b m d l Z C B U e X B l L n t D b 2 x 1 b W 4 y M y w y M n 0 m c X V v d D s s J n F 1 b 3 Q 7 U 2 V j d G l v b j E v e m w y L 0 N o Y W 5 n Z W Q g V H l w Z S 5 7 Q 2 9 s d W 1 u M j Q s M j N 9 J n F 1 b 3 Q 7 L C Z x d W 9 0 O 1 N l Y 3 R p b 2 4 x L 3 p s M i 9 D a G F u Z 2 V k I F R 5 c G U u e 0 N v b H V t b j I 1 L D I 0 f S Z x d W 9 0 O y w m c X V v d D t T Z W N 0 a W 9 u M S 9 6 b D I v Q 2 h h b m d l Z C B U e X B l L n t D b 2 x 1 b W 4 y N i w y N X 0 m c X V v d D s s J n F 1 b 3 Q 7 U 2 V j d G l v b j E v e m w y L 0 N o Y W 5 n Z W Q g V H l w Z S 5 7 Q 2 9 s d W 1 u M j c s M j Z 9 J n F 1 b 3 Q 7 L C Z x d W 9 0 O 1 N l Y 3 R p b 2 4 x L 3 p s M i 9 D a G F u Z 2 V k I F R 5 c G U u e 0 N v b H V t b j I 4 L D I 3 f S Z x d W 9 0 O y w m c X V v d D t T Z W N 0 a W 9 u M S 9 6 b D I v Q 2 h h b m d l Z C B U e X B l L n t D b 2 x 1 b W 4 y O S w y O H 0 m c X V v d D s s J n F 1 b 3 Q 7 U 2 V j d G l v b j E v e m w y L 0 N o Y W 5 n Z W Q g V H l w Z S 5 7 Q 2 9 s d W 1 u M z A s M j l 9 J n F 1 b 3 Q 7 L C Z x d W 9 0 O 1 N l Y 3 R p b 2 4 x L 3 p s M i 9 D a G F u Z 2 V k I F R 5 c G U u e 0 N v b H V t b j M x L D M w f S Z x d W 9 0 O y w m c X V v d D t T Z W N 0 a W 9 u M S 9 6 b D I v Q 2 h h b m d l Z C B U e X B l L n t D b 2 x 1 b W 4 z M i w z M X 0 m c X V v d D s s J n F 1 b 3 Q 7 U 2 V j d G l v b j E v e m w y L 0 N o Y W 5 n Z W Q g V H l w Z S 5 7 Q 2 9 s d W 1 u M z M s M z J 9 J n F 1 b 3 Q 7 L C Z x d W 9 0 O 1 N l Y 3 R p b 2 4 x L 3 p s M i 9 D a G F u Z 2 V k I F R 5 c G U u e 0 N v b H V t b j M 0 L D M z f S Z x d W 9 0 O y w m c X V v d D t T Z W N 0 a W 9 u M S 9 6 b D I v Q 2 h h b m d l Z C B U e X B l L n t D b 2 x 1 b W 4 z N S w z N H 0 m c X V v d D s s J n F 1 b 3 Q 7 U 2 V j d G l v b j E v e m w y L 0 N o Y W 5 n Z W Q g V H l w Z S 5 7 Q 2 9 s d W 1 u M z Y s M z V 9 J n F 1 b 3 Q 7 L C Z x d W 9 0 O 1 N l Y 3 R p b 2 4 x L 3 p s M i 9 D a G F u Z 2 V k I F R 5 c G U u e 0 N v b H V t b j M 3 L D M 2 f S Z x d W 9 0 O y w m c X V v d D t T Z W N 0 a W 9 u M S 9 6 b D I v Q 2 h h b m d l Z C B U e X B l L n t D b 2 x 1 b W 4 z O C w z N 3 0 m c X V v d D s s J n F 1 b 3 Q 7 U 2 V j d G l v b j E v e m w y L 0 N o Y W 5 n Z W Q g V H l w Z S 5 7 Q 2 9 s d W 1 u M z k s M z h 9 J n F 1 b 3 Q 7 L C Z x d W 9 0 O 1 N l Y 3 R p b 2 4 x L 3 p s M i 9 D a G F u Z 2 V k I F R 5 c G U u e 0 N v b H V t b j Q w L D M 5 f S Z x d W 9 0 O y w m c X V v d D t T Z W N 0 a W 9 u M S 9 6 b D I v Q 2 h h b m d l Z C B U e X B l L n t D b 2 x 1 b W 4 0 M S w 0 M H 0 m c X V v d D s s J n F 1 b 3 Q 7 U 2 V j d G l v b j E v e m w y L 0 N o Y W 5 n Z W Q g V H l w Z S 5 7 Q 2 9 s d W 1 u N D I s N D F 9 J n F 1 b 3 Q 7 L C Z x d W 9 0 O 1 N l Y 3 R p b 2 4 x L 3 p s M i 9 D a G F u Z 2 V k I F R 5 c G U u e 0 N v b H V t b j Q z L D Q y f S Z x d W 9 0 O y w m c X V v d D t T Z W N 0 a W 9 u M S 9 6 b D I v Q 2 h h b m d l Z C B U e X B l L n t D b 2 x 1 b W 4 0 N C w 0 M 3 0 m c X V v d D s s J n F 1 b 3 Q 7 U 2 V j d G l v b j E v e m w y L 0 N o Y W 5 n Z W Q g V H l w Z S 5 7 Q 2 9 s d W 1 u N D U s N D R 9 J n F 1 b 3 Q 7 L C Z x d W 9 0 O 1 N l Y 3 R p b 2 4 x L 3 p s M i 9 D a G F u Z 2 V k I F R 5 c G U u e 0 N v b H V t b j Q 2 L D Q 1 f S Z x d W 9 0 O y w m c X V v d D t T Z W N 0 a W 9 u M S 9 6 b D I v Q 2 h h b m d l Z C B U e X B l L n t D b 2 x 1 b W 4 0 N y w 0 N n 0 m c X V v d D s s J n F 1 b 3 Q 7 U 2 V j d G l v b j E v e m w y L 0 N o Y W 5 n Z W Q g V H l w Z S 5 7 Q 2 9 s d W 1 u N D g s N D d 9 J n F 1 b 3 Q 7 L C Z x d W 9 0 O 1 N l Y 3 R p b 2 4 x L 3 p s M i 9 D a G F u Z 2 V k I F R 5 c G U u e 0 N v b H V t b j Q 5 L D Q 4 f S Z x d W 9 0 O y w m c X V v d D t T Z W N 0 a W 9 u M S 9 6 b D I v Q 2 h h b m d l Z C B U e X B l L n t D b 2 x 1 b W 4 1 M C w 0 O X 0 m c X V v d D s s J n F 1 b 3 Q 7 U 2 V j d G l v b j E v e m w y L 0 N o Y W 5 n Z W Q g V H l w Z S 5 7 Q 2 9 s d W 1 u N T E s N T B 9 J n F 1 b 3 Q 7 L C Z x d W 9 0 O 1 N l Y 3 R p b 2 4 x L 3 p s M i 9 D a G F u Z 2 V k I F R 5 c G U u e 0 N v b H V t b j U y L D U x f S Z x d W 9 0 O y w m c X V v d D t T Z W N 0 a W 9 u M S 9 6 b D I v Q 2 h h b m d l Z C B U e X B l L n t D b 2 x 1 b W 4 1 M y w 1 M n 0 m c X V v d D s s J n F 1 b 3 Q 7 U 2 V j d G l v b j E v e m w y L 0 N o Y W 5 n Z W Q g V H l w Z S 5 7 Q 2 9 s d W 1 u N T Q s N T N 9 J n F 1 b 3 Q 7 L C Z x d W 9 0 O 1 N l Y 3 R p b 2 4 x L 3 p s M i 9 D a G F u Z 2 V k I F R 5 c G U u e 0 N v b H V t b j U 1 L D U 0 f S Z x d W 9 0 O y w m c X V v d D t T Z W N 0 a W 9 u M S 9 6 b D I v Q 2 h h b m d l Z C B U e X B l L n t D b 2 x 1 b W 4 1 N i w 1 N X 0 m c X V v d D s s J n F 1 b 3 Q 7 U 2 V j d G l v b j E v e m w y L 0 N o Y W 5 n Z W Q g V H l w Z S 5 7 Q 2 9 s d W 1 u N T c s N T Z 9 J n F 1 b 3 Q 7 L C Z x d W 9 0 O 1 N l Y 3 R p b 2 4 x L 3 p s M i 9 D a G F u Z 2 V k I F R 5 c G U u e 0 N v b H V t b j U 4 L D U 3 f S Z x d W 9 0 O y w m c X V v d D t T Z W N 0 a W 9 u M S 9 6 b D I v Q 2 h h b m d l Z C B U e X B l L n t D b 2 x 1 b W 4 1 O S w 1 O H 0 m c X V v d D s s J n F 1 b 3 Q 7 U 2 V j d G l v b j E v e m w y L 0 N o Y W 5 n Z W Q g V H l w Z S 5 7 Q 2 9 s d W 1 u N j A s N T l 9 J n F 1 b 3 Q 7 L C Z x d W 9 0 O 1 N l Y 3 R p b 2 4 x L 3 p s M i 9 D a G F u Z 2 V k I F R 5 c G U u e 0 N v b H V t b j Y x L D Y w f S Z x d W 9 0 O y w m c X V v d D t T Z W N 0 a W 9 u M S 9 6 b D I v Q 2 h h b m d l Z C B U e X B l L n t D b 2 x 1 b W 4 2 M i w 2 M X 0 m c X V v d D s s J n F 1 b 3 Q 7 U 2 V j d G l v b j E v e m w y L 0 N o Y W 5 n Z W Q g V H l w Z S 5 7 Q 2 9 s d W 1 u N j M s N j J 9 J n F 1 b 3 Q 7 L C Z x d W 9 0 O 1 N l Y 3 R p b 2 4 x L 3 p s M i 9 D a G F u Z 2 V k I F R 5 c G U u e 0 N v b H V t b j Y 0 L D Y z f S Z x d W 9 0 O y w m c X V v d D t T Z W N 0 a W 9 u M S 9 6 b D I v Q 2 h h b m d l Z C B U e X B l L n t D b 2 x 1 b W 4 2 N S w 2 N H 0 m c X V v d D s s J n F 1 b 3 Q 7 U 2 V j d G l v b j E v e m w y L 0 N o Y W 5 n Z W Q g V H l w Z S 5 7 Q 2 9 s d W 1 u N j Y s N j V 9 J n F 1 b 3 Q 7 L C Z x d W 9 0 O 1 N l Y 3 R p b 2 4 x L 3 p s M i 9 D a G F u Z 2 V k I F R 5 c G U u e 0 N v b H V t b j Y 3 L D Y 2 f S Z x d W 9 0 O y w m c X V v d D t T Z W N 0 a W 9 u M S 9 6 b D I v Q 2 h h b m d l Z C B U e X B l L n t D b 2 x 1 b W 4 2 O C w 2 N 3 0 m c X V v d D s s J n F 1 b 3 Q 7 U 2 V j d G l v b j E v e m w y L 0 N o Y W 5 n Z W Q g V H l w Z S 5 7 Q 2 9 s d W 1 u N j k s N j h 9 J n F 1 b 3 Q 7 L C Z x d W 9 0 O 1 N l Y 3 R p b 2 4 x L 3 p s M i 9 D a G F u Z 2 V k I F R 5 c G U u e 0 N v b H V t b j c w L D Y 5 f S Z x d W 9 0 O y w m c X V v d D t T Z W N 0 a W 9 u M S 9 6 b D I v Q 2 h h b m d l Z C B U e X B l L n t D b 2 x 1 b W 4 3 M S w 3 M H 0 m c X V v d D s s J n F 1 b 3 Q 7 U 2 V j d G l v b j E v e m w y L 0 N o Y W 5 n Z W Q g V H l w Z S 5 7 Q 2 9 s d W 1 u N z I s N z F 9 J n F 1 b 3 Q 7 L C Z x d W 9 0 O 1 N l Y 3 R p b 2 4 x L 3 p s M i 9 D a G F u Z 2 V k I F R 5 c G U u e 0 N v b H V t b j c z L D c y f S Z x d W 9 0 O y w m c X V v d D t T Z W N 0 a W 9 u M S 9 6 b D I v Q 2 h h b m d l Z C B U e X B l L n t D b 2 x 1 b W 4 3 N C w 3 M 3 0 m c X V v d D s s J n F 1 b 3 Q 7 U 2 V j d G l v b j E v e m w y L 0 N o Y W 5 n Z W Q g V H l w Z S 5 7 Q 2 9 s d W 1 u N z U s N z R 9 J n F 1 b 3 Q 7 L C Z x d W 9 0 O 1 N l Y 3 R p b 2 4 x L 3 p s M i 9 D a G F u Z 2 V k I F R 5 c G U u e 0 N v b H V t b j c 2 L D c 1 f S Z x d W 9 0 O y w m c X V v d D t T Z W N 0 a W 9 u M S 9 6 b D I v Q 2 h h b m d l Z C B U e X B l L n t D b 2 x 1 b W 4 3 N y w 3 N n 0 m c X V v d D s s J n F 1 b 3 Q 7 U 2 V j d G l v b j E v e m w y L 0 N o Y W 5 n Z W Q g V H l w Z S 5 7 Q 2 9 s d W 1 u N z g s N z d 9 J n F 1 b 3 Q 7 L C Z x d W 9 0 O 1 N l Y 3 R p b 2 4 x L 3 p s M i 9 D a G F u Z 2 V k I F R 5 c G U u e 0 N v b H V t b j c 5 L D c 4 f S Z x d W 9 0 O y w m c X V v d D t T Z W N 0 a W 9 u M S 9 6 b D I v Q 2 h h b m d l Z C B U e X B l L n t D b 2 x 1 b W 4 4 M C w 3 O X 0 m c X V v d D s s J n F 1 b 3 Q 7 U 2 V j d G l v b j E v e m w y L 0 N o Y W 5 n Z W Q g V H l w Z S 5 7 Q 2 9 s d W 1 u O D E s O D B 9 J n F 1 b 3 Q 7 L C Z x d W 9 0 O 1 N l Y 3 R p b 2 4 x L 3 p s M i 9 D a G F u Z 2 V k I F R 5 c G U u e 0 N v b H V t b j g y L D g x f S Z x d W 9 0 O y w m c X V v d D t T Z W N 0 a W 9 u M S 9 6 b D I v Q 2 h h b m d l Z C B U e X B l L n t D b 2 x 1 b W 4 4 M y w 4 M n 0 m c X V v d D s s J n F 1 b 3 Q 7 U 2 V j d G l v b j E v e m w y L 0 N o Y W 5 n Z W Q g V H l w Z S 5 7 Q 2 9 s d W 1 u O D Q s O D N 9 J n F 1 b 3 Q 7 L C Z x d W 9 0 O 1 N l Y 3 R p b 2 4 x L 3 p s M i 9 D a G F u Z 2 V k I F R 5 c G U u e 0 N v b H V t b j g 1 L D g 0 f S Z x d W 9 0 O y w m c X V v d D t T Z W N 0 a W 9 u M S 9 6 b D I v Q 2 h h b m d l Z C B U e X B l L n t D b 2 x 1 b W 4 4 N i w 4 N X 0 m c X V v d D s s J n F 1 b 3 Q 7 U 2 V j d G l v b j E v e m w y L 0 N o Y W 5 n Z W Q g V H l w Z S 5 7 Q 2 9 s d W 1 u O D c s O D Z 9 J n F 1 b 3 Q 7 L C Z x d W 9 0 O 1 N l Y 3 R p b 2 4 x L 3 p s M i 9 D a G F u Z 2 V k I F R 5 c G U u e 0 N v b H V t b j g 4 L D g 3 f S Z x d W 9 0 O y w m c X V v d D t T Z W N 0 a W 9 u M S 9 6 b D I v Q 2 h h b m d l Z C B U e X B l L n t D b 2 x 1 b W 4 4 O S w 4 O H 0 m c X V v d D s s J n F 1 b 3 Q 7 U 2 V j d G l v b j E v e m w y L 0 N o Y W 5 n Z W Q g V H l w Z S 5 7 Q 2 9 s d W 1 u O T A s O D l 9 J n F 1 b 3 Q 7 L C Z x d W 9 0 O 1 N l Y 3 R p b 2 4 x L 3 p s M i 9 D a G F u Z 2 V k I F R 5 c G U u e 0 N v b H V t b j k x L D k w f S Z x d W 9 0 O y w m c X V v d D t T Z W N 0 a W 9 u M S 9 6 b D I v Q 2 h h b m d l Z C B U e X B l L n t D b 2 x 1 b W 4 5 M i w 5 M X 0 m c X V v d D s s J n F 1 b 3 Q 7 U 2 V j d G l v b j E v e m w y L 0 N o Y W 5 n Z W Q g V H l w Z S 5 7 Q 2 9 s d W 1 u O T M s O T J 9 J n F 1 b 3 Q 7 L C Z x d W 9 0 O 1 N l Y 3 R p b 2 4 x L 3 p s M i 9 D a G F u Z 2 V k I F R 5 c G U u e 0 N v b H V t b j k 0 L D k z f S Z x d W 9 0 O y w m c X V v d D t T Z W N 0 a W 9 u M S 9 6 b D I v Q 2 h h b m d l Z C B U e X B l L n t D b 2 x 1 b W 4 5 N S w 5 N H 0 m c X V v d D s s J n F 1 b 3 Q 7 U 2 V j d G l v b j E v e m w y L 0 N o Y W 5 n Z W Q g V H l w Z S 5 7 Q 2 9 s d W 1 u O T Y s O T V 9 J n F 1 b 3 Q 7 L C Z x d W 9 0 O 1 N l Y 3 R p b 2 4 x L 3 p s M i 9 D a G F u Z 2 V k I F R 5 c G U u e 0 N v b H V t b j k 3 L D k 2 f S Z x d W 9 0 O y w m c X V v d D t T Z W N 0 a W 9 u M S 9 6 b D I v Q 2 h h b m d l Z C B U e X B l L n t D b 2 x 1 b W 4 5 O C w 5 N 3 0 m c X V v d D s s J n F 1 b 3 Q 7 U 2 V j d G l v b j E v e m w y L 0 N o Y W 5 n Z W Q g V H l w Z S 5 7 Q 2 9 s d W 1 u O T k s O T h 9 J n F 1 b 3 Q 7 L C Z x d W 9 0 O 1 N l Y 3 R p b 2 4 x L 3 p s M i 9 D a G F u Z 2 V k I F R 5 c G U u e 0 N v b H V t b j E w M C w 5 O X 0 m c X V v d D s s J n F 1 b 3 Q 7 U 2 V j d G l v b j E v e m w y L 0 N o Y W 5 n Z W Q g V H l w Z S 5 7 Q 2 9 s d W 1 u M T A x L D E w M H 0 m c X V v d D s s J n F 1 b 3 Q 7 U 2 V j d G l v b j E v e m w y L 0 N o Y W 5 n Z W Q g V H l w Z S 5 7 Q 2 9 s d W 1 u M T A y L D E w M X 0 m c X V v d D s s J n F 1 b 3 Q 7 U 2 V j d G l v b j E v e m w y L 0 N o Y W 5 n Z W Q g V H l w Z S 5 7 Q 2 9 s d W 1 u M T A z L D E w M n 0 m c X V v d D s s J n F 1 b 3 Q 7 U 2 V j d G l v b j E v e m w y L 0 N o Y W 5 n Z W Q g V H l w Z S 5 7 Q 2 9 s d W 1 u M T A 0 L D E w M 3 0 m c X V v d D s s J n F 1 b 3 Q 7 U 2 V j d G l v b j E v e m w y L 0 N o Y W 5 n Z W Q g V H l w Z S 5 7 Q 2 9 s d W 1 u M T A 1 L D E w N H 0 m c X V v d D s s J n F 1 b 3 Q 7 U 2 V j d G l v b j E v e m w y L 0 N o Y W 5 n Z W Q g V H l w Z S 5 7 Q 2 9 s d W 1 u M T A 2 L D E w N X 0 m c X V v d D s s J n F 1 b 3 Q 7 U 2 V j d G l v b j E v e m w y L 0 N o Y W 5 n Z W Q g V H l w Z S 5 7 Q 2 9 s d W 1 u M T A 3 L D E w N n 0 m c X V v d D s s J n F 1 b 3 Q 7 U 2 V j d G l v b j E v e m w y L 0 N o Y W 5 n Z W Q g V H l w Z S 5 7 Q 2 9 s d W 1 u M T A 4 L D E w N 3 0 m c X V v d D s s J n F 1 b 3 Q 7 U 2 V j d G l v b j E v e m w y L 0 N o Y W 5 n Z W Q g V H l w Z S 5 7 Q 2 9 s d W 1 u M T A 5 L D E w O H 0 m c X V v d D s s J n F 1 b 3 Q 7 U 2 V j d G l v b j E v e m w y L 0 N o Y W 5 n Z W Q g V H l w Z S 5 7 Q 2 9 s d W 1 u M T E w L D E w O X 0 m c X V v d D s s J n F 1 b 3 Q 7 U 2 V j d G l v b j E v e m w y L 0 N o Y W 5 n Z W Q g V H l w Z S 5 7 Q 2 9 s d W 1 u M T E x L D E x M H 0 m c X V v d D s s J n F 1 b 3 Q 7 U 2 V j d G l v b j E v e m w y L 0 N o Y W 5 n Z W Q g V H l w Z S 5 7 Q 2 9 s d W 1 u M T E y L D E x M X 0 m c X V v d D s s J n F 1 b 3 Q 7 U 2 V j d G l v b j E v e m w y L 0 N o Y W 5 n Z W Q g V H l w Z S 5 7 Q 2 9 s d W 1 u M T E z L D E x M n 0 m c X V v d D s s J n F 1 b 3 Q 7 U 2 V j d G l v b j E v e m w y L 0 N o Y W 5 n Z W Q g V H l w Z S 5 7 Q 2 9 s d W 1 u M T E 0 L D E x M 3 0 m c X V v d D s s J n F 1 b 3 Q 7 U 2 V j d G l v b j E v e m w y L 0 N o Y W 5 n Z W Q g V H l w Z S 5 7 Q 2 9 s d W 1 u M T E 1 L D E x N H 0 m c X V v d D s s J n F 1 b 3 Q 7 U 2 V j d G l v b j E v e m w y L 0 N o Y W 5 n Z W Q g V H l w Z S 5 7 Q 2 9 s d W 1 u M T E 2 L D E x N X 0 m c X V v d D s s J n F 1 b 3 Q 7 U 2 V j d G l v b j E v e m w y L 0 N o Y W 5 n Z W Q g V H l w Z S 5 7 Q 2 9 s d W 1 u M T E 3 L D E x N n 0 m c X V v d D s s J n F 1 b 3 Q 7 U 2 V j d G l v b j E v e m w y L 0 N o Y W 5 n Z W Q g V H l w Z S 5 7 Q 2 9 s d W 1 u M T E 4 L D E x N 3 0 m c X V v d D s s J n F 1 b 3 Q 7 U 2 V j d G l v b j E v e m w y L 0 N o Y W 5 n Z W Q g V H l w Z S 5 7 Q 2 9 s d W 1 u M T E 5 L D E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p s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b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b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j Z U M T Y 6 N D I 6 N D U u N T Q z M D I 5 N 1 o i I C 8 + P E V u d H J 5 I F R 5 c G U 9 I k Z p b G x D b 2 x 1 b W 5 U e X B l c y I g V m F s d W U 9 I n N C Z 0 1 E Q m d Z R 0 J n W U R C Z 1 l H Q X d N R 0 J n W U R C Z 1 l H Q m d Z R 0 J n W U d C Z 1 l H Q m d Z R 0 J n W U R B d 0 1 E Q m d V R E F 3 W U d C Z 0 1 H Q X d v R E J n T U d B d 1 l E Q m d N R 0 F 3 W U R C Z 0 1 L Q X d v R E F 3 W U R C Z 0 1 H Q X d Z R E J n T U d B d 1 l E Q m d N R 0 F 3 W U R C Z 0 1 H Q X d Z R E J n T U d B d 1 l E Q m d N R 0 F 3 W U R C Z 0 1 H Q m d Z R E J n T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Q 2 9 s d W 1 u Q 2 9 1 b n Q m c X V v d D s 6 M T E 4 L C Z x d W 9 0 O 0 t l e U N v b H V t b k 5 h b W V z J n F 1 b 3 Q 7 O l t d L C Z x d W 9 0 O 0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m w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2 V D E 2 O j Q y O j Q 1 L j U 0 M z A y O T d a I i A v P j x F b n R y e S B U e X B l P S J G a W x s Q 2 9 s d W 1 u V H l w Z X M i I F Z h b H V l P S J z Q m d N R E J n W U d C Z 1 l E Q m d Z R 0 F 3 T U d C Z 1 l E Q m d Z R 0 J n W U d C Z 1 l H Q m d Z R 0 J n W U d C Z 1 l E Q X d N R E J n V U R B d 1 l H Q m d N R 0 F 3 b 0 R C Z 0 1 H Q X d Z R E J n T U d B d 1 l E Q m d N S 0 F 3 b 0 R B d 1 l E Q m d N R 0 F 3 W U R C Z 0 1 H Q X d Z R E J n T U d B d 1 l E Q m d N R 0 F 3 W U R C Z 0 1 H Q X d Z R E J n T U d B d 1 l E Q m d N R 0 J n W U R C Z 0 1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X S I g L z 4 8 R W 5 0 c n k g V H l w Z T 0 i R m l s b F N 0 Y X R 1 c y I g V m F s d W U 9 I n N D b 2 1 w b G V 0 Z S I g L z 4 8 R W 5 0 c n k g V H l w Z T 0 i R m l s b E N v d W 5 0 I i B W Y W x 1 Z T 0 i b D M 0 I i A v P j x F b n R y e S B U e X B l P S J S Z W x h d G l v b n N o a X B J b m Z v Q 2 9 u d G F p b m V y I i B W Y W x 1 Z T 0 i c 3 s m c X V v d D t j b 2 x 1 b W 5 D b 3 V u d C Z x d W 9 0 O z o x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Q 2 9 s d W 1 u Q 2 9 1 b n Q m c X V v d D s 6 M T E 4 L C Z x d W 9 0 O 0 t l e U N v b H V t b k 5 h b W V z J n F 1 b 3 Q 7 O l t d L C Z x d W 9 0 O 0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e m w y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z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i 0 x M S 0 y N l Q x N j o 0 M j o 0 N S 4 1 N D M w M j k 3 W i I g L z 4 8 R W 5 0 c n k g V H l w Z T 0 i R m l s b E N v b H V t b l R 5 c G V z I i B W Y W x 1 Z T 0 i c 0 J n T U R C Z 1 l H Q m d Z R E J n W U d B d 0 1 H Q m d Z R E J n W U d C Z 1 l H Q m d Z R 0 J n W U d C Z 1 l H Q m d Z R E F 3 T U R C Z 1 V E Q X d Z R 0 J n T U d B d 2 9 E Q m d N R 0 F 3 W U R C Z 0 1 H Q X d Z R E J n T U t B d 2 9 E Q X d Z R E J n T U d B d 1 l E Q m d N R 0 F 3 W U R C Z 0 1 H Q X d Z R E J n T U d B d 1 l E Q m d N R 0 F 3 W U R C Z 0 1 H Q X d Z R E J n T U d C Z 1 l E Q m d N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1 0 i I C 8 + P E V u d H J 5 I F R 5 c G U 9 I k Z p b G x T d G F 0 d X M i I F Z h b H V l P S J z Q 2 9 t c G x l d G U i I C 8 + P E V u d H J 5 I F R 5 c G U 9 I k Z p b G x D b 3 V u d C I g V m F s d W U 9 I m w z N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x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Q 2 9 s d W 1 u Q 2 9 1 b n Q m c X V v d D s 6 M T E 4 L C Z x d W 9 0 O 0 t l e U N v b H V t b k 5 h b W V z J n F 1 b 3 Q 7 O l t d L C Z x d W 9 0 O 0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e m w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0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i 0 x M S 0 y N l Q x N j o 0 M j o 0 N S 4 1 N D M w M j k 3 W i I g L z 4 8 R W 5 0 c n k g V H l w Z T 0 i R m l s b E N v b H V t b l R 5 c G V z I i B W Y W x 1 Z T 0 i c 0 J n T U R C Z 1 l H Q m d Z R E J n W U d B d 0 1 H Q m d Z R E J n W U d C Z 1 l H Q m d Z R 0 J n W U d C Z 1 l H Q m d Z R E F 3 T U R C Z 1 V E Q X d Z R 0 J n T U d B d 2 9 E Q m d N R 0 F 3 W U R C Z 0 1 H Q X d Z R E J n T U t B d 2 9 E Q X d Z R E J n T U d B d 1 l E Q m d N R 0 F 3 W U R C Z 0 1 H Q X d Z R E J n T U d B d 1 l E Q m d N R 0 F 3 W U R C Z 0 1 H Q X d Z R E J n T U d C Z 1 l E Q m d N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1 0 i I C 8 + P E V u d H J 5 I F R 5 c G U 9 I k Z p b G x T d G F 0 d X M i I F Z h b H V l P S J z Q 2 9 t c G x l d G U i I C 8 + P E V u d H J 5 I F R 5 c G U 9 I k Z p b G x D b 3 V u d C I g V m F s d W U 9 I m w z N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x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Q 2 9 s d W 1 u Q 2 9 1 b n Q m c X V v d D s 6 M T E 4 L C Z x d W 9 0 O 0 t l e U N v b H V t b k 5 h b W V z J n F 1 b 3 Q 7 O l t d L C Z x d W 9 0 O 0 N v b H V t b k l k Z W 5 0 a X R p Z X M m c X V v d D s 6 W y Z x d W 9 0 O 1 N l Y 3 R p b 2 4 x L 3 p s M i A o M i k v Q 2 h h b m d l Z C B U e X B l L n t D b 2 x 1 b W 4 x L D B 9 J n F 1 b 3 Q 7 L C Z x d W 9 0 O 1 N l Y 3 R p b 2 4 x L 3 p s M i A o M i k v Q 2 h h b m d l Z C B U e X B l L n t D b 2 x 1 b W 4 y L D F 9 J n F 1 b 3 Q 7 L C Z x d W 9 0 O 1 N l Y 3 R p b 2 4 x L 3 p s M i A o M i k v Q 2 h h b m d l Z C B U e X B l L n t D b 2 x 1 b W 4 z L D J 9 J n F 1 b 3 Q 7 L C Z x d W 9 0 O 1 N l Y 3 R p b 2 4 x L 3 p s M i A o M i k v Q 2 h h b m d l Z C B U e X B l L n t D b 2 x 1 b W 4 0 L D N 9 J n F 1 b 3 Q 7 L C Z x d W 9 0 O 1 N l Y 3 R p b 2 4 x L 3 p s M i A o M i k v Q 2 h h b m d l Z C B U e X B l L n t D b 2 x 1 b W 4 1 L D R 9 J n F 1 b 3 Q 7 L C Z x d W 9 0 O 1 N l Y 3 R p b 2 4 x L 3 p s M i A o M i k v Q 2 h h b m d l Z C B U e X B l L n t D b 2 x 1 b W 4 2 L D V 9 J n F 1 b 3 Q 7 L C Z x d W 9 0 O 1 N l Y 3 R p b 2 4 x L 3 p s M i A o M i k v Q 2 h h b m d l Z C B U e X B l L n t D b 2 x 1 b W 4 3 L D Z 9 J n F 1 b 3 Q 7 L C Z x d W 9 0 O 1 N l Y 3 R p b 2 4 x L 3 p s M i A o M i k v Q 2 h h b m d l Z C B U e X B l L n t D b 2 x 1 b W 4 4 L D d 9 J n F 1 b 3 Q 7 L C Z x d W 9 0 O 1 N l Y 3 R p b 2 4 x L 3 p s M i A o M i k v Q 2 h h b m d l Z C B U e X B l L n t D b 2 x 1 b W 4 5 L D h 9 J n F 1 b 3 Q 7 L C Z x d W 9 0 O 1 N l Y 3 R p b 2 4 x L 3 p s M i A o M i k v Q 2 h h b m d l Z C B U e X B l L n t D b 2 x 1 b W 4 x M C w 5 f S Z x d W 9 0 O y w m c X V v d D t T Z W N 0 a W 9 u M S 9 6 b D I g K D I p L 0 N o Y W 5 n Z W Q g V H l w Z S 5 7 Q 2 9 s d W 1 u M T E s M T B 9 J n F 1 b 3 Q 7 L C Z x d W 9 0 O 1 N l Y 3 R p b 2 4 x L 3 p s M i A o M i k v Q 2 h h b m d l Z C B U e X B l L n t D b 2 x 1 b W 4 x M i w x M X 0 m c X V v d D s s J n F 1 b 3 Q 7 U 2 V j d G l v b j E v e m w y I C g y K S 9 D a G F u Z 2 V k I F R 5 c G U u e 0 N v b H V t b j E z L D E y f S Z x d W 9 0 O y w m c X V v d D t T Z W N 0 a W 9 u M S 9 6 b D I g K D I p L 0 N o Y W 5 n Z W Q g V H l w Z S 5 7 Q 2 9 s d W 1 u M T Q s M T N 9 J n F 1 b 3 Q 7 L C Z x d W 9 0 O 1 N l Y 3 R p b 2 4 x L 3 p s M i A o M i k v Q 2 h h b m d l Z C B U e X B l L n t D b 2 x 1 b W 4 x N S w x N H 0 m c X V v d D s s J n F 1 b 3 Q 7 U 2 V j d G l v b j E v e m w y I C g y K S 9 D a G F u Z 2 V k I F R 5 c G U u e 0 N v b H V t b j E 2 L D E 1 f S Z x d W 9 0 O y w m c X V v d D t T Z W N 0 a W 9 u M S 9 6 b D I g K D I p L 0 N o Y W 5 n Z W Q g V H l w Z S 5 7 Q 2 9 s d W 1 u M T c s M T Z 9 J n F 1 b 3 Q 7 L C Z x d W 9 0 O 1 N l Y 3 R p b 2 4 x L 3 p s M i A o M i k v Q 2 h h b m d l Z C B U e X B l L n t D b 2 x 1 b W 4 x O C w x N 3 0 m c X V v d D s s J n F 1 b 3 Q 7 U 2 V j d G l v b j E v e m w y I C g y K S 9 D a G F u Z 2 V k I F R 5 c G U u e 0 N v b H V t b j E 5 L D E 4 f S Z x d W 9 0 O y w m c X V v d D t T Z W N 0 a W 9 u M S 9 6 b D I g K D I p L 0 N o Y W 5 n Z W Q g V H l w Z S 5 7 Q 2 9 s d W 1 u M j A s M T l 9 J n F 1 b 3 Q 7 L C Z x d W 9 0 O 1 N l Y 3 R p b 2 4 x L 3 p s M i A o M i k v Q 2 h h b m d l Z C B U e X B l L n t D b 2 x 1 b W 4 y M S w y M H 0 m c X V v d D s s J n F 1 b 3 Q 7 U 2 V j d G l v b j E v e m w y I C g y K S 9 D a G F u Z 2 V k I F R 5 c G U u e 0 N v b H V t b j I y L D I x f S Z x d W 9 0 O y w m c X V v d D t T Z W N 0 a W 9 u M S 9 6 b D I g K D I p L 0 N o Y W 5 n Z W Q g V H l w Z S 5 7 Q 2 9 s d W 1 u M j M s M j J 9 J n F 1 b 3 Q 7 L C Z x d W 9 0 O 1 N l Y 3 R p b 2 4 x L 3 p s M i A o M i k v Q 2 h h b m d l Z C B U e X B l L n t D b 2 x 1 b W 4 y N C w y M 3 0 m c X V v d D s s J n F 1 b 3 Q 7 U 2 V j d G l v b j E v e m w y I C g y K S 9 D a G F u Z 2 V k I F R 5 c G U u e 0 N v b H V t b j I 1 L D I 0 f S Z x d W 9 0 O y w m c X V v d D t T Z W N 0 a W 9 u M S 9 6 b D I g K D I p L 0 N o Y W 5 n Z W Q g V H l w Z S 5 7 Q 2 9 s d W 1 u M j Y s M j V 9 J n F 1 b 3 Q 7 L C Z x d W 9 0 O 1 N l Y 3 R p b 2 4 x L 3 p s M i A o M i k v Q 2 h h b m d l Z C B U e X B l L n t D b 2 x 1 b W 4 y N y w y N n 0 m c X V v d D s s J n F 1 b 3 Q 7 U 2 V j d G l v b j E v e m w y I C g y K S 9 D a G F u Z 2 V k I F R 5 c G U u e 0 N v b H V t b j I 4 L D I 3 f S Z x d W 9 0 O y w m c X V v d D t T Z W N 0 a W 9 u M S 9 6 b D I g K D I p L 0 N o Y W 5 n Z W Q g V H l w Z S 5 7 Q 2 9 s d W 1 u M j k s M j h 9 J n F 1 b 3 Q 7 L C Z x d W 9 0 O 1 N l Y 3 R p b 2 4 x L 3 p s M i A o M i k v Q 2 h h b m d l Z C B U e X B l L n t D b 2 x 1 b W 4 z M C w y O X 0 m c X V v d D s s J n F 1 b 3 Q 7 U 2 V j d G l v b j E v e m w y I C g y K S 9 D a G F u Z 2 V k I F R 5 c G U u e 0 N v b H V t b j M x L D M w f S Z x d W 9 0 O y w m c X V v d D t T Z W N 0 a W 9 u M S 9 6 b D I g K D I p L 0 N o Y W 5 n Z W Q g V H l w Z S 5 7 Q 2 9 s d W 1 u M z I s M z F 9 J n F 1 b 3 Q 7 L C Z x d W 9 0 O 1 N l Y 3 R p b 2 4 x L 3 p s M i A o M i k v Q 2 h h b m d l Z C B U e X B l L n t D b 2 x 1 b W 4 z M y w z M n 0 m c X V v d D s s J n F 1 b 3 Q 7 U 2 V j d G l v b j E v e m w y I C g y K S 9 D a G F u Z 2 V k I F R 5 c G U u e 0 N v b H V t b j M 0 L D M z f S Z x d W 9 0 O y w m c X V v d D t T Z W N 0 a W 9 u M S 9 6 b D I g K D I p L 0 N o Y W 5 n Z W Q g V H l w Z S 5 7 Q 2 9 s d W 1 u M z U s M z R 9 J n F 1 b 3 Q 7 L C Z x d W 9 0 O 1 N l Y 3 R p b 2 4 x L 3 p s M i A o M i k v Q 2 h h b m d l Z C B U e X B l L n t D b 2 x 1 b W 4 z N i w z N X 0 m c X V v d D s s J n F 1 b 3 Q 7 U 2 V j d G l v b j E v e m w y I C g y K S 9 D a G F u Z 2 V k I F R 5 c G U u e 0 N v b H V t b j M 3 L D M 2 f S Z x d W 9 0 O y w m c X V v d D t T Z W N 0 a W 9 u M S 9 6 b D I g K D I p L 0 N o Y W 5 n Z W Q g V H l w Z S 5 7 Q 2 9 s d W 1 u M z g s M z d 9 J n F 1 b 3 Q 7 L C Z x d W 9 0 O 1 N l Y 3 R p b 2 4 x L 3 p s M i A o M i k v Q 2 h h b m d l Z C B U e X B l L n t D b 2 x 1 b W 4 z O S w z O H 0 m c X V v d D s s J n F 1 b 3 Q 7 U 2 V j d G l v b j E v e m w y I C g y K S 9 D a G F u Z 2 V k I F R 5 c G U u e 0 N v b H V t b j Q w L D M 5 f S Z x d W 9 0 O y w m c X V v d D t T Z W N 0 a W 9 u M S 9 6 b D I g K D I p L 0 N o Y W 5 n Z W Q g V H l w Z S 5 7 Q 2 9 s d W 1 u N D E s N D B 9 J n F 1 b 3 Q 7 L C Z x d W 9 0 O 1 N l Y 3 R p b 2 4 x L 3 p s M i A o M i k v Q 2 h h b m d l Z C B U e X B l L n t D b 2 x 1 b W 4 0 M i w 0 M X 0 m c X V v d D s s J n F 1 b 3 Q 7 U 2 V j d G l v b j E v e m w y I C g y K S 9 D a G F u Z 2 V k I F R 5 c G U u e 0 N v b H V t b j Q z L D Q y f S Z x d W 9 0 O y w m c X V v d D t T Z W N 0 a W 9 u M S 9 6 b D I g K D I p L 0 N o Y W 5 n Z W Q g V H l w Z S 5 7 Q 2 9 s d W 1 u N D Q s N D N 9 J n F 1 b 3 Q 7 L C Z x d W 9 0 O 1 N l Y 3 R p b 2 4 x L 3 p s M i A o M i k v Q 2 h h b m d l Z C B U e X B l L n t D b 2 x 1 b W 4 0 N S w 0 N H 0 m c X V v d D s s J n F 1 b 3 Q 7 U 2 V j d G l v b j E v e m w y I C g y K S 9 D a G F u Z 2 V k I F R 5 c G U u e 0 N v b H V t b j Q 2 L D Q 1 f S Z x d W 9 0 O y w m c X V v d D t T Z W N 0 a W 9 u M S 9 6 b D I g K D I p L 0 N o Y W 5 n Z W Q g V H l w Z S 5 7 Q 2 9 s d W 1 u N D c s N D Z 9 J n F 1 b 3 Q 7 L C Z x d W 9 0 O 1 N l Y 3 R p b 2 4 x L 3 p s M i A o M i k v Q 2 h h b m d l Z C B U e X B l L n t D b 2 x 1 b W 4 0 O C w 0 N 3 0 m c X V v d D s s J n F 1 b 3 Q 7 U 2 V j d G l v b j E v e m w y I C g y K S 9 D a G F u Z 2 V k I F R 5 c G U u e 0 N v b H V t b j Q 5 L D Q 4 f S Z x d W 9 0 O y w m c X V v d D t T Z W N 0 a W 9 u M S 9 6 b D I g K D I p L 0 N o Y W 5 n Z W Q g V H l w Z S 5 7 Q 2 9 s d W 1 u N T A s N D l 9 J n F 1 b 3 Q 7 L C Z x d W 9 0 O 1 N l Y 3 R p b 2 4 x L 3 p s M i A o M i k v Q 2 h h b m d l Z C B U e X B l L n t D b 2 x 1 b W 4 1 M S w 1 M H 0 m c X V v d D s s J n F 1 b 3 Q 7 U 2 V j d G l v b j E v e m w y I C g y K S 9 D a G F u Z 2 V k I F R 5 c G U u e 0 N v b H V t b j U y L D U x f S Z x d W 9 0 O y w m c X V v d D t T Z W N 0 a W 9 u M S 9 6 b D I g K D I p L 0 N o Y W 5 n Z W Q g V H l w Z S 5 7 Q 2 9 s d W 1 u N T M s N T J 9 J n F 1 b 3 Q 7 L C Z x d W 9 0 O 1 N l Y 3 R p b 2 4 x L 3 p s M i A o M i k v Q 2 h h b m d l Z C B U e X B l L n t D b 2 x 1 b W 4 1 N C w 1 M 3 0 m c X V v d D s s J n F 1 b 3 Q 7 U 2 V j d G l v b j E v e m w y I C g y K S 9 D a G F u Z 2 V k I F R 5 c G U u e 0 N v b H V t b j U 1 L D U 0 f S Z x d W 9 0 O y w m c X V v d D t T Z W N 0 a W 9 u M S 9 6 b D I g K D I p L 0 N o Y W 5 n Z W Q g V H l w Z S 5 7 Q 2 9 s d W 1 u N T Y s N T V 9 J n F 1 b 3 Q 7 L C Z x d W 9 0 O 1 N l Y 3 R p b 2 4 x L 3 p s M i A o M i k v Q 2 h h b m d l Z C B U e X B l L n t D b 2 x 1 b W 4 1 N y w 1 N n 0 m c X V v d D s s J n F 1 b 3 Q 7 U 2 V j d G l v b j E v e m w y I C g y K S 9 D a G F u Z 2 V k I F R 5 c G U u e 0 N v b H V t b j U 4 L D U 3 f S Z x d W 9 0 O y w m c X V v d D t T Z W N 0 a W 9 u M S 9 6 b D I g K D I p L 0 N o Y W 5 n Z W Q g V H l w Z S 5 7 Q 2 9 s d W 1 u N T k s N T h 9 J n F 1 b 3 Q 7 L C Z x d W 9 0 O 1 N l Y 3 R p b 2 4 x L 3 p s M i A o M i k v Q 2 h h b m d l Z C B U e X B l L n t D b 2 x 1 b W 4 2 M C w 1 O X 0 m c X V v d D s s J n F 1 b 3 Q 7 U 2 V j d G l v b j E v e m w y I C g y K S 9 D a G F u Z 2 V k I F R 5 c G U u e 0 N v b H V t b j Y x L D Y w f S Z x d W 9 0 O y w m c X V v d D t T Z W N 0 a W 9 u M S 9 6 b D I g K D I p L 0 N o Y W 5 n Z W Q g V H l w Z S 5 7 Q 2 9 s d W 1 u N j I s N j F 9 J n F 1 b 3 Q 7 L C Z x d W 9 0 O 1 N l Y 3 R p b 2 4 x L 3 p s M i A o M i k v Q 2 h h b m d l Z C B U e X B l L n t D b 2 x 1 b W 4 2 M y w 2 M n 0 m c X V v d D s s J n F 1 b 3 Q 7 U 2 V j d G l v b j E v e m w y I C g y K S 9 D a G F u Z 2 V k I F R 5 c G U u e 0 N v b H V t b j Y 0 L D Y z f S Z x d W 9 0 O y w m c X V v d D t T Z W N 0 a W 9 u M S 9 6 b D I g K D I p L 0 N o Y W 5 n Z W Q g V H l w Z S 5 7 Q 2 9 s d W 1 u N j U s N j R 9 J n F 1 b 3 Q 7 L C Z x d W 9 0 O 1 N l Y 3 R p b 2 4 x L 3 p s M i A o M i k v Q 2 h h b m d l Z C B U e X B l L n t D b 2 x 1 b W 4 2 N i w 2 N X 0 m c X V v d D s s J n F 1 b 3 Q 7 U 2 V j d G l v b j E v e m w y I C g y K S 9 D a G F u Z 2 V k I F R 5 c G U u e 0 N v b H V t b j Y 3 L D Y 2 f S Z x d W 9 0 O y w m c X V v d D t T Z W N 0 a W 9 u M S 9 6 b D I g K D I p L 0 N o Y W 5 n Z W Q g V H l w Z S 5 7 Q 2 9 s d W 1 u N j g s N j d 9 J n F 1 b 3 Q 7 L C Z x d W 9 0 O 1 N l Y 3 R p b 2 4 x L 3 p s M i A o M i k v Q 2 h h b m d l Z C B U e X B l L n t D b 2 x 1 b W 4 2 O S w 2 O H 0 m c X V v d D s s J n F 1 b 3 Q 7 U 2 V j d G l v b j E v e m w y I C g y K S 9 D a G F u Z 2 V k I F R 5 c G U u e 0 N v b H V t b j c x L D c w f S Z x d W 9 0 O y w m c X V v d D t T Z W N 0 a W 9 u M S 9 6 b D I g K D I p L 0 N o Y W 5 n Z W Q g V H l w Z S 5 7 Q 2 9 s d W 1 u N z I s N z F 9 J n F 1 b 3 Q 7 L C Z x d W 9 0 O 1 N l Y 3 R p b 2 4 x L 3 p s M i A o M i k v Q 2 h h b m d l Z C B U e X B l L n t D b 2 x 1 b W 4 3 M y w 3 M n 0 m c X V v d D s s J n F 1 b 3 Q 7 U 2 V j d G l v b j E v e m w y I C g y K S 9 D a G F u Z 2 V k I F R 5 c G U u e 0 N v b H V t b j c 0 L D c z f S Z x d W 9 0 O y w m c X V v d D t T Z W N 0 a W 9 u M S 9 6 b D I g K D I p L 0 N o Y W 5 n Z W Q g V H l w Z S 5 7 Q 2 9 s d W 1 u N z U s N z R 9 J n F 1 b 3 Q 7 L C Z x d W 9 0 O 1 N l Y 3 R p b 2 4 x L 3 p s M i A o M i k v Q 2 h h b m d l Z C B U e X B l L n t D b 2 x 1 b W 4 3 N i w 3 N X 0 m c X V v d D s s J n F 1 b 3 Q 7 U 2 V j d G l v b j E v e m w y I C g y K S 9 D a G F u Z 2 V k I F R 5 c G U u e 0 N v b H V t b j c 3 L D c 2 f S Z x d W 9 0 O y w m c X V v d D t T Z W N 0 a W 9 u M S 9 6 b D I g K D I p L 0 N o Y W 5 n Z W Q g V H l w Z S 5 7 Q 2 9 s d W 1 u N z g s N z d 9 J n F 1 b 3 Q 7 L C Z x d W 9 0 O 1 N l Y 3 R p b 2 4 x L 3 p s M i A o M i k v Q 2 h h b m d l Z C B U e X B l L n t D b 2 x 1 b W 4 3 O S w 3 O H 0 m c X V v d D s s J n F 1 b 3 Q 7 U 2 V j d G l v b j E v e m w y I C g y K S 9 D a G F u Z 2 V k I F R 5 c G U u e 0 N v b H V t b j g w L D c 5 f S Z x d W 9 0 O y w m c X V v d D t T Z W N 0 a W 9 u M S 9 6 b D I g K D I p L 0 N o Y W 5 n Z W Q g V H l w Z S 5 7 Q 2 9 s d W 1 u O D E s O D B 9 J n F 1 b 3 Q 7 L C Z x d W 9 0 O 1 N l Y 3 R p b 2 4 x L 3 p s M i A o M i k v Q 2 h h b m d l Z C B U e X B l L n t D b 2 x 1 b W 4 4 M i w 4 M X 0 m c X V v d D s s J n F 1 b 3 Q 7 U 2 V j d G l v b j E v e m w y I C g y K S 9 D a G F u Z 2 V k I F R 5 c G U u e 0 N v b H V t b j g z L D g y f S Z x d W 9 0 O y w m c X V v d D t T Z W N 0 a W 9 u M S 9 6 b D I g K D I p L 0 N o Y W 5 n Z W Q g V H l w Z S 5 7 Q 2 9 s d W 1 u O D Q s O D N 9 J n F 1 b 3 Q 7 L C Z x d W 9 0 O 1 N l Y 3 R p b 2 4 x L 3 p s M i A o M i k v Q 2 h h b m d l Z C B U e X B l L n t D b 2 x 1 b W 4 4 N S w 4 N H 0 m c X V v d D s s J n F 1 b 3 Q 7 U 2 V j d G l v b j E v e m w y I C g y K S 9 D a G F u Z 2 V k I F R 5 c G U u e 0 N v b H V t b j g 2 L D g 1 f S Z x d W 9 0 O y w m c X V v d D t T Z W N 0 a W 9 u M S 9 6 b D I g K D I p L 0 N o Y W 5 n Z W Q g V H l w Z S 5 7 Q 2 9 s d W 1 u O D c s O D Z 9 J n F 1 b 3 Q 7 L C Z x d W 9 0 O 1 N l Y 3 R p b 2 4 x L 3 p s M i A o M i k v Q 2 h h b m d l Z C B U e X B l L n t D b 2 x 1 b W 4 4 O C w 4 N 3 0 m c X V v d D s s J n F 1 b 3 Q 7 U 2 V j d G l v b j E v e m w y I C g y K S 9 D a G F u Z 2 V k I F R 5 c G U u e 0 N v b H V t b j g 5 L D g 4 f S Z x d W 9 0 O y w m c X V v d D t T Z W N 0 a W 9 u M S 9 6 b D I g K D I p L 0 N o Y W 5 n Z W Q g V H l w Z S 5 7 Q 2 9 s d W 1 u O T A s O D l 9 J n F 1 b 3 Q 7 L C Z x d W 9 0 O 1 N l Y 3 R p b 2 4 x L 3 p s M i A o M i k v Q 2 h h b m d l Z C B U e X B l L n t D b 2 x 1 b W 4 5 M S w 5 M H 0 m c X V v d D s s J n F 1 b 3 Q 7 U 2 V j d G l v b j E v e m w y I C g y K S 9 D a G F u Z 2 V k I F R 5 c G U u e 0 N v b H V t b j k y L D k x f S Z x d W 9 0 O y w m c X V v d D t T Z W N 0 a W 9 u M S 9 6 b D I g K D I p L 0 N o Y W 5 n Z W Q g V H l w Z S 5 7 Q 2 9 s d W 1 u O T M s O T J 9 J n F 1 b 3 Q 7 L C Z x d W 9 0 O 1 N l Y 3 R p b 2 4 x L 3 p s M i A o M i k v Q 2 h h b m d l Z C B U e X B l L n t D b 2 x 1 b W 4 5 N C w 5 M 3 0 m c X V v d D s s J n F 1 b 3 Q 7 U 2 V j d G l v b j E v e m w y I C g y K S 9 D a G F u Z 2 V k I F R 5 c G U u e 0 N v b H V t b j k 1 L D k 0 f S Z x d W 9 0 O y w m c X V v d D t T Z W N 0 a W 9 u M S 9 6 b D I g K D I p L 0 N o Y W 5 n Z W Q g V H l w Z S 5 7 Q 2 9 s d W 1 u O T Y s O T V 9 J n F 1 b 3 Q 7 L C Z x d W 9 0 O 1 N l Y 3 R p b 2 4 x L 3 p s M i A o M i k v Q 2 h h b m d l Z C B U e X B l L n t D b 2 x 1 b W 4 5 N y w 5 N n 0 m c X V v d D s s J n F 1 b 3 Q 7 U 2 V j d G l v b j E v e m w y I C g y K S 9 D a G F u Z 2 V k I F R 5 c G U u e 0 N v b H V t b j k 4 L D k 3 f S Z x d W 9 0 O y w m c X V v d D t T Z W N 0 a W 9 u M S 9 6 b D I g K D I p L 0 N o Y W 5 n Z W Q g V H l w Z S 5 7 Q 2 9 s d W 1 u O T k s O T h 9 J n F 1 b 3 Q 7 L C Z x d W 9 0 O 1 N l Y 3 R p b 2 4 x L 3 p s M i A o M i k v Q 2 h h b m d l Z C B U e X B l L n t D b 2 x 1 b W 4 x M D A s O T l 9 J n F 1 b 3 Q 7 L C Z x d W 9 0 O 1 N l Y 3 R p b 2 4 x L 3 p s M i A o M i k v Q 2 h h b m d l Z C B U e X B l L n t D b 2 x 1 b W 4 x M D E s M T A w f S Z x d W 9 0 O y w m c X V v d D t T Z W N 0 a W 9 u M S 9 6 b D I g K D I p L 0 N o Y W 5 n Z W Q g V H l w Z S 5 7 Q 2 9 s d W 1 u M T A y L D E w M X 0 m c X V v d D s s J n F 1 b 3 Q 7 U 2 V j d G l v b j E v e m w y I C g y K S 9 D a G F u Z 2 V k I F R 5 c G U u e 0 N v b H V t b j E w M y w x M D J 9 J n F 1 b 3 Q 7 L C Z x d W 9 0 O 1 N l Y 3 R p b 2 4 x L 3 p s M i A o M i k v Q 2 h h b m d l Z C B U e X B l L n t D b 2 x 1 b W 4 x M D Q s M T A z f S Z x d W 9 0 O y w m c X V v d D t T Z W N 0 a W 9 u M S 9 6 b D I g K D I p L 0 N o Y W 5 n Z W Q g V H l w Z S 5 7 Q 2 9 s d W 1 u M T A 1 L D E w N H 0 m c X V v d D s s J n F 1 b 3 Q 7 U 2 V j d G l v b j E v e m w y I C g y K S 9 D a G F u Z 2 V k I F R 5 c G U u e 0 N v b H V t b j E w N i w x M D V 9 J n F 1 b 3 Q 7 L C Z x d W 9 0 O 1 N l Y 3 R p b 2 4 x L 3 p s M i A o M i k v Q 2 h h b m d l Z C B U e X B l L n t D b 2 x 1 b W 4 x M D c s M T A 2 f S Z x d W 9 0 O y w m c X V v d D t T Z W N 0 a W 9 u M S 9 6 b D I g K D I p L 0 N o Y W 5 n Z W Q g V H l w Z S 5 7 Q 2 9 s d W 1 u M T A 4 L D E w N 3 0 m c X V v d D s s J n F 1 b 3 Q 7 U 2 V j d G l v b j E v e m w y I C g y K S 9 D a G F u Z 2 V k I F R 5 c G U u e 0 N v b H V t b j E w O S w x M D h 9 J n F 1 b 3 Q 7 L C Z x d W 9 0 O 1 N l Y 3 R p b 2 4 x L 3 p s M i A o M i k v Q 2 h h b m d l Z C B U e X B l L n t D b 2 x 1 b W 4 x M T A s M T A 5 f S Z x d W 9 0 O y w m c X V v d D t T Z W N 0 a W 9 u M S 9 6 b D I g K D I p L 0 N o Y W 5 n Z W Q g V H l w Z S 5 7 Q 2 9 s d W 1 u M T E x L D E x M H 0 m c X V v d D s s J n F 1 b 3 Q 7 U 2 V j d G l v b j E v e m w y I C g y K S 9 D a G F u Z 2 V k I F R 5 c G U u e 0 N v b H V t b j E x M i w x M T F 9 J n F 1 b 3 Q 7 L C Z x d W 9 0 O 1 N l Y 3 R p b 2 4 x L 3 p s M i A o M i k v Q 2 h h b m d l Z C B U e X B l L n t D b 2 x 1 b W 4 x M T M s M T E y f S Z x d W 9 0 O y w m c X V v d D t T Z W N 0 a W 9 u M S 9 6 b D I g K D I p L 0 N o Y W 5 n Z W Q g V H l w Z S 5 7 Q 2 9 s d W 1 u M T E 0 L D E x M 3 0 m c X V v d D s s J n F 1 b 3 Q 7 U 2 V j d G l v b j E v e m w y I C g y K S 9 D a G F u Z 2 V k I F R 5 c G U u e 0 N v b H V t b j E x N S w x M T R 9 J n F 1 b 3 Q 7 L C Z x d W 9 0 O 1 N l Y 3 R p b 2 4 x L 3 p s M i A o M i k v Q 2 h h b m d l Z C B U e X B l L n t D b 2 x 1 b W 4 x M T Y s M T E 1 f S Z x d W 9 0 O y w m c X V v d D t T Z W N 0 a W 9 u M S 9 6 b D I g K D I p L 0 N o Y W 5 n Z W Q g V H l w Z S 5 7 Q 2 9 s d W 1 u M T E 3 L D E x N n 0 m c X V v d D s s J n F 1 b 3 Q 7 U 2 V j d G l v b j E v e m w y I C g y K S 9 D a G F u Z 2 V k I F R 5 c G U u e 0 N v b H V t b j E x O C w x M T d 9 J n F 1 b 3 Q 7 L C Z x d W 9 0 O 1 N l Y 3 R p b 2 4 x L 3 p s M i A o M i k v Q 2 h h b m d l Z C B U e X B l L n t D b 2 x 1 b W 4 x M T k s M T E 4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e m w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s M i U y M C g 1 K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g V M b B W j A k R q I t a L R 3 A p j X A A A A A A I A A A A A A B B m A A A A A Q A A I A A A A B y P R Y w S z D A d 0 D i G r / 2 7 U u + 5 7 e G C / 7 2 W 8 i J A A Y I K o H x 7 A A A A A A 6 A A A A A A g A A I A A A A O U G f N T / C D 2 f L e H S e 7 j 6 x Y U / p I D X N / 3 v b + U N H T p o Y K r Z U A A A A D I 5 K F u x V F A J j L L y 1 7 n a M n V y 5 J 8 I m + R b P 4 s U i Y T o i N a C 3 6 d 4 g n X p M 6 B O N u t 4 L Z I X A W i 5 G d k 8 g 0 s F 6 6 c a b 6 V z T L z S X p / Z T i J 6 f h u c p 1 l + A v s w Q A A A A D E C 9 E 4 b G U D 4 b k X d z n g m D b Q h Y Y M L N K h W H 5 G z Z S F w u U y B P m n N l B O s Z g a u 8 Z 2 n / R U H 7 K C H / R J Z 5 I F k k L h o R 4 E x j 4 A = < / D a t a M a s h u p > 
</file>

<file path=customXml/itemProps1.xml><?xml version="1.0" encoding="utf-8"?>
<ds:datastoreItem xmlns:ds="http://schemas.openxmlformats.org/officeDocument/2006/customXml" ds:itemID="{F0B21E44-E6B2-461F-89B0-B1134B30D2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PreO</vt:lpstr>
      <vt:lpstr>ZL2-A</vt:lpstr>
      <vt:lpstr>ZL2-B</vt:lpstr>
      <vt:lpstr>ZL2-C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</dc:creator>
  <cp:lastModifiedBy>Klemen</cp:lastModifiedBy>
  <cp:lastPrinted>2022-11-26T17:18:41Z</cp:lastPrinted>
  <dcterms:created xsi:type="dcterms:W3CDTF">2022-11-26T16:35:46Z</dcterms:created>
  <dcterms:modified xsi:type="dcterms:W3CDTF">2022-11-27T14:33:14Z</dcterms:modified>
</cp:coreProperties>
</file>